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\\doraemon\pokke\e030\u00\★u00市民福祉部\★物価高騰対策支援金（障がい、介護）\R5\01各法人宛通知文\障害\"/>
    </mc:Choice>
  </mc:AlternateContent>
  <xr:revisionPtr revIDLastSave="0" documentId="13_ncr:1_{7BAECD19-13DE-47E6-A1A4-ACC63EA2C9D0}" xr6:coauthVersionLast="36" xr6:coauthVersionMax="36" xr10:uidLastSave="{00000000-0000-0000-0000-000000000000}"/>
  <bookViews>
    <workbookView xWindow="0" yWindow="0" windowWidth="22455" windowHeight="9840" xr2:uid="{00000000-000D-0000-FFFF-FFFF00000000}"/>
  </bookViews>
  <sheets>
    <sheet name="補助金額計算書 (下半期)" sheetId="5" r:id="rId1"/>
    <sheet name="補助金額計算書 " sheetId="4" r:id="rId2"/>
  </sheets>
  <definedNames>
    <definedName name="_xlnm.Print_Area" localSheetId="1">'補助金額計算書 '!$A$1:$G$17</definedName>
    <definedName name="_xlnm.Print_Area" localSheetId="0">'補助金額計算書 (下半期)'!$A$1:$G$17</definedName>
  </definedNames>
  <calcPr calcId="191029"/>
</workbook>
</file>

<file path=xl/calcChain.xml><?xml version="1.0" encoding="utf-8"?>
<calcChain xmlns="http://schemas.openxmlformats.org/spreadsheetml/2006/main">
  <c r="G16" i="5" l="1"/>
  <c r="D16" i="5"/>
  <c r="D15" i="5"/>
  <c r="G15" i="5" s="1"/>
  <c r="D14" i="5"/>
  <c r="G14" i="5" s="1"/>
  <c r="G13" i="5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G6" i="5"/>
  <c r="G5" i="5"/>
  <c r="G17" i="5" l="1"/>
  <c r="G6" i="4"/>
  <c r="D16" i="4" l="1"/>
  <c r="G16" i="4" s="1"/>
  <c r="D15" i="4"/>
  <c r="G15" i="4" s="1"/>
  <c r="D14" i="4"/>
  <c r="G14" i="4" s="1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G17" i="4" s="1"/>
  <c r="G5" i="4"/>
</calcChain>
</file>

<file path=xl/sharedStrings.xml><?xml version="1.0" encoding="utf-8"?>
<sst xmlns="http://schemas.openxmlformats.org/spreadsheetml/2006/main" count="100" uniqueCount="39">
  <si>
    <t>法人名：</t>
  </si>
  <si>
    <t>番号</t>
  </si>
  <si>
    <t>サービス種別</t>
  </si>
  <si>
    <t>事業所名</t>
  </si>
  <si>
    <t>補助単価</t>
  </si>
  <si>
    <t>補助申請額</t>
  </si>
  <si>
    <t>【例】</t>
  </si>
  <si>
    <t>選択してください</t>
    <rPh sb="0" eb="2">
      <t>センタク</t>
    </rPh>
    <phoneticPr fontId="3"/>
  </si>
  <si>
    <t>様式第２号（第６条関係）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</si>
  <si>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補助金額計算書</t>
    <rPh sb="2" eb="3">
      <t>キン</t>
    </rPh>
    <rPh sb="3" eb="4">
      <t>ガク</t>
    </rPh>
    <phoneticPr fontId="3"/>
  </si>
  <si>
    <t>定員（訪問系は施設数）</t>
    <rPh sb="0" eb="2">
      <t>テイイン</t>
    </rPh>
    <rPh sb="3" eb="5">
      <t>ホウモン</t>
    </rPh>
    <rPh sb="5" eb="6">
      <t>ケイ</t>
    </rPh>
    <rPh sb="7" eb="9">
      <t>シセツ</t>
    </rPh>
    <rPh sb="9" eb="10">
      <t>スウ</t>
    </rPh>
    <phoneticPr fontId="3"/>
  </si>
  <si>
    <t>サービス提供月数(令和５年４月～９月）</t>
    <rPh sb="4" eb="6">
      <t>テイキョウ</t>
    </rPh>
    <rPh sb="6" eb="8">
      <t>ツキスウ</t>
    </rPh>
    <rPh sb="9" eb="11">
      <t>レイワ</t>
    </rPh>
    <rPh sb="12" eb="13">
      <t>ネン</t>
    </rPh>
    <rPh sb="14" eb="15">
      <t>ガツ</t>
    </rPh>
    <rPh sb="17" eb="18">
      <t>ガツ</t>
    </rPh>
    <phoneticPr fontId="3"/>
  </si>
  <si>
    <t>居宅介護</t>
  </si>
  <si>
    <t>居宅介護</t>
    <rPh sb="0" eb="2">
      <t>キョタク</t>
    </rPh>
    <rPh sb="2" eb="4">
      <t>カイゴ</t>
    </rPh>
    <phoneticPr fontId="3"/>
  </si>
  <si>
    <t>就労継続支援Ｂ型</t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</si>
  <si>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</si>
  <si>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施設入所支援</t>
  </si>
  <si>
    <t>共同生活援助</t>
  </si>
  <si>
    <t>福祉型障害児入所施設</t>
  </si>
  <si>
    <t>短期入所</t>
  </si>
  <si>
    <t>生活介護</t>
  </si>
  <si>
    <t>就労移行支援</t>
  </si>
  <si>
    <t>就労継続支援Ａ型</t>
  </si>
  <si>
    <t>児童発達支援</t>
  </si>
  <si>
    <t>放課後等デイサービス</t>
  </si>
  <si>
    <t>重度訪問介護</t>
  </si>
  <si>
    <t>同行援護</t>
  </si>
  <si>
    <t>行動援護</t>
  </si>
  <si>
    <t>地域移行支援</t>
  </si>
  <si>
    <t>地域定着支援</t>
  </si>
  <si>
    <t>計画相談支援</t>
  </si>
  <si>
    <t>障害児相談支援</t>
  </si>
  <si>
    <t>自立訓練（機能訓練、生活訓練）</t>
    <phoneticPr fontId="3"/>
  </si>
  <si>
    <t>居宅介護○○○センター</t>
    <rPh sb="0" eb="2">
      <t>キョタク</t>
    </rPh>
    <phoneticPr fontId="3"/>
  </si>
  <si>
    <t>○○○○〇事業所</t>
    <rPh sb="5" eb="7">
      <t>ジギョウ</t>
    </rPh>
    <rPh sb="7" eb="8">
      <t>ショ</t>
    </rPh>
    <phoneticPr fontId="3"/>
  </si>
  <si>
    <t xml:space="preserve"> </t>
  </si>
  <si>
    <t xml:space="preserve"> </t>
    <phoneticPr fontId="3"/>
  </si>
  <si>
    <t>合　　　計</t>
    <phoneticPr fontId="3"/>
  </si>
  <si>
    <r>
      <t xml:space="preserve">サービス提供月数
</t>
    </r>
    <r>
      <rPr>
        <sz val="8"/>
        <color theme="1"/>
        <rFont val="ＭＳ Ｐゴシック"/>
        <family val="3"/>
        <charset val="128"/>
        <scheme val="minor"/>
      </rPr>
      <t>(令和５年１０月～令和６年３月）</t>
    </r>
    <rPh sb="4" eb="6">
      <t>テイキョウ</t>
    </rPh>
    <rPh sb="6" eb="8">
      <t>ツキスウ</t>
    </rPh>
    <rPh sb="10" eb="12">
      <t>レイワ</t>
    </rPh>
    <rPh sb="13" eb="14">
      <t>ネン</t>
    </rPh>
    <rPh sb="16" eb="17">
      <t>ガツ</t>
    </rPh>
    <rPh sb="18" eb="20">
      <t>レイワ</t>
    </rPh>
    <rPh sb="21" eb="22">
      <t>ネン</t>
    </rPh>
    <rPh sb="23" eb="24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</si>
</sst>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* #,##0_ ;_ * \-#,##0_ ;_ * &quot;-&quot;??_ ;_ @_ "/>
    <numFmt numFmtId="177" formatCode="_ * #,##0_ ;_ * \-#,##0_ ;_ * &quot;　&quot;??_ ;_ @_ "/>
  </numFmts>
  <fonts count="9" x14ac:knownFonts="1">
    <font>
      <sz val="11"/>
      <color theme="1"/>
      <name val="ＭＳ Ｐゴシック"/>
      <charset val="134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176" fontId="2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176" fontId="0" fillId="0" borderId="2" xfId="1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shrinkToFit="1"/>
    </xf>
    <xf numFmtId="0" fontId="4" fillId="0" borderId="2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0" borderId="4" xfId="0" applyFont="1" applyFill="1" applyBorder="1" applyAlignment="1">
      <alignment vertical="center" shrinkToFit="1"/>
    </xf>
    <xf numFmtId="0" fontId="4" fillId="3" borderId="4" xfId="0" applyFont="1" applyFill="1" applyBorder="1">
      <alignment vertical="center"/>
    </xf>
    <xf numFmtId="0" fontId="0" fillId="0" borderId="3" xfId="0" applyFill="1" applyBorder="1">
      <alignment vertical="center"/>
    </xf>
    <xf numFmtId="0" fontId="1" fillId="0" borderId="3" xfId="0" applyFont="1" applyFill="1" applyBorder="1">
      <alignment vertical="center"/>
    </xf>
    <xf numFmtId="176" fontId="0" fillId="0" borderId="3" xfId="1" applyFont="1" applyFill="1" applyBorder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7" fillId="0" borderId="0" xfId="0" applyFont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4" fillId="0" borderId="4" xfId="1" applyNumberFormat="1" applyFont="1" applyFill="1" applyBorder="1">
      <alignment vertical="center"/>
    </xf>
    <xf numFmtId="177" fontId="4" fillId="0" borderId="2" xfId="1" applyNumberFormat="1" applyFont="1" applyFill="1" applyBorder="1">
      <alignment vertical="center"/>
    </xf>
    <xf numFmtId="0" fontId="7" fillId="0" borderId="1" xfId="0" applyFont="1" applyFill="1" applyBorder="1" applyAlignment="1">
      <alignment horizontal="left" vertical="center"/>
    </xf>
  </cellXfs>
  <cellStyles count="2">
    <cellStyle name="桁区切り [0.00]" xfId="1" builtinId="3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EB5FE-40FD-4513-989C-0B525A79A483}">
  <dimension ref="A1:K29"/>
  <sheetViews>
    <sheetView tabSelected="1" view="pageBreakPreview" zoomScaleNormal="100" zoomScaleSheetLayoutView="100" workbookViewId="0">
      <selection activeCell="G18" sqref="G18"/>
    </sheetView>
  </sheetViews>
  <sheetFormatPr defaultColWidth="9" defaultRowHeight="19.5" customHeight="1" x14ac:dyDescent="0.15"/>
  <cols>
    <col min="1" max="1" width="6.75" customWidth="1"/>
    <col min="2" max="2" width="39.125" customWidth="1"/>
    <col min="3" max="3" width="46.5" customWidth="1"/>
    <col min="4" max="4" width="10.625" customWidth="1"/>
    <col min="5" max="5" width="12.625" customWidth="1"/>
    <col min="6" max="6" width="20.625" customWidth="1"/>
    <col min="7" max="7" width="12.625" customWidth="1"/>
    <col min="10" max="10" width="35.5" customWidth="1"/>
  </cols>
  <sheetData>
    <row r="1" spans="1:11" ht="19.5" customHeight="1" x14ac:dyDescent="0.15">
      <c r="A1" s="6" t="s">
        <v>8</v>
      </c>
      <c r="B1" s="6"/>
    </row>
    <row r="2" spans="1:11" ht="19.5" customHeight="1" x14ac:dyDescent="0.15">
      <c r="A2" s="27" t="s">
        <v>9</v>
      </c>
      <c r="B2" s="27"/>
    </row>
    <row r="3" spans="1:11" ht="19.5" customHeight="1" x14ac:dyDescent="0.15">
      <c r="A3" s="3"/>
      <c r="C3" s="22" t="s">
        <v>0</v>
      </c>
      <c r="D3" s="34"/>
      <c r="E3" s="34"/>
      <c r="F3" s="34"/>
      <c r="G3" s="34"/>
    </row>
    <row r="4" spans="1:11" s="5" customFormat="1" ht="36" customHeight="1" x14ac:dyDescent="0.15">
      <c r="A4" s="1" t="s">
        <v>1</v>
      </c>
      <c r="B4" s="1" t="s">
        <v>2</v>
      </c>
      <c r="C4" s="1" t="s">
        <v>3</v>
      </c>
      <c r="D4" s="1" t="s">
        <v>4</v>
      </c>
      <c r="E4" s="9" t="s">
        <v>10</v>
      </c>
      <c r="F4" s="10" t="s">
        <v>38</v>
      </c>
      <c r="G4" s="1" t="s">
        <v>5</v>
      </c>
      <c r="J4" s="5" t="s">
        <v>2</v>
      </c>
      <c r="K4" s="5" t="s">
        <v>4</v>
      </c>
    </row>
    <row r="5" spans="1:11" ht="30" customHeight="1" x14ac:dyDescent="0.15">
      <c r="A5" s="23" t="s">
        <v>6</v>
      </c>
      <c r="B5" s="8" t="s">
        <v>13</v>
      </c>
      <c r="C5" s="8" t="s">
        <v>33</v>
      </c>
      <c r="D5" s="7">
        <v>29000</v>
      </c>
      <c r="E5" s="2">
        <v>1</v>
      </c>
      <c r="F5" s="2">
        <v>6</v>
      </c>
      <c r="G5" s="7">
        <f>D5*E5</f>
        <v>29000</v>
      </c>
      <c r="J5" s="19" t="s">
        <v>7</v>
      </c>
      <c r="K5" s="20">
        <v>0</v>
      </c>
    </row>
    <row r="6" spans="1:11" ht="30" customHeight="1" thickBot="1" x14ac:dyDescent="0.2">
      <c r="A6" s="24" t="s">
        <v>6</v>
      </c>
      <c r="B6" s="17" t="s">
        <v>15</v>
      </c>
      <c r="C6" s="17" t="s">
        <v>34</v>
      </c>
      <c r="D6" s="18">
        <v>4000</v>
      </c>
      <c r="E6" s="16">
        <v>20</v>
      </c>
      <c r="F6" s="16">
        <v>6</v>
      </c>
      <c r="G6" s="18">
        <f>D6*E6</f>
        <v>80000</v>
      </c>
      <c r="J6" s="4" t="s">
        <v>16</v>
      </c>
      <c r="K6">
        <v>14000</v>
      </c>
    </row>
    <row r="7" spans="1:11" ht="33" customHeight="1" thickTop="1" x14ac:dyDescent="0.15">
      <c r="A7" s="25">
        <v>1</v>
      </c>
      <c r="B7" s="14" t="s">
        <v>35</v>
      </c>
      <c r="C7" s="14"/>
      <c r="D7" s="32">
        <f t="shared" ref="D7:D16" si="0">VLOOKUP(B7,$J$5:$K$33,2,FALSE)</f>
        <v>0</v>
      </c>
      <c r="E7" s="15"/>
      <c r="F7" s="15"/>
      <c r="G7" s="32">
        <f>ROUNDDOWN(D7*E7*F7/6,-2)</f>
        <v>0</v>
      </c>
      <c r="J7" s="4" t="s">
        <v>17</v>
      </c>
      <c r="K7">
        <v>14000</v>
      </c>
    </row>
    <row r="8" spans="1:11" ht="33" customHeight="1" x14ac:dyDescent="0.15">
      <c r="A8" s="26">
        <v>2</v>
      </c>
      <c r="B8" s="14" t="s">
        <v>35</v>
      </c>
      <c r="C8" s="11"/>
      <c r="D8" s="33">
        <f t="shared" si="0"/>
        <v>0</v>
      </c>
      <c r="E8" s="13"/>
      <c r="F8" s="13"/>
      <c r="G8" s="33">
        <f t="shared" ref="G8:G16" si="1">ROUNDDOWN(D8*E8*F8/6,-2)</f>
        <v>0</v>
      </c>
      <c r="J8" s="19" t="s">
        <v>18</v>
      </c>
      <c r="K8" s="21">
        <v>14000</v>
      </c>
    </row>
    <row r="9" spans="1:11" ht="33" customHeight="1" x14ac:dyDescent="0.15">
      <c r="A9" s="26">
        <v>3</v>
      </c>
      <c r="B9" s="14" t="s">
        <v>35</v>
      </c>
      <c r="C9" s="11"/>
      <c r="D9" s="33">
        <f t="shared" si="0"/>
        <v>0</v>
      </c>
      <c r="E9" s="13"/>
      <c r="F9" s="13"/>
      <c r="G9" s="33">
        <f t="shared" si="1"/>
        <v>0</v>
      </c>
      <c r="J9" s="4" t="s">
        <v>19</v>
      </c>
      <c r="K9">
        <v>4000</v>
      </c>
    </row>
    <row r="10" spans="1:11" ht="33" customHeight="1" x14ac:dyDescent="0.15">
      <c r="A10" s="26">
        <v>4</v>
      </c>
      <c r="B10" s="14" t="s">
        <v>35</v>
      </c>
      <c r="C10" s="11"/>
      <c r="D10" s="33">
        <f t="shared" si="0"/>
        <v>0</v>
      </c>
      <c r="E10" s="13"/>
      <c r="F10" s="13"/>
      <c r="G10" s="33">
        <f t="shared" si="1"/>
        <v>0</v>
      </c>
      <c r="J10" s="4" t="s">
        <v>20</v>
      </c>
      <c r="K10">
        <v>4000</v>
      </c>
    </row>
    <row r="11" spans="1:11" ht="33" customHeight="1" x14ac:dyDescent="0.15">
      <c r="A11" s="26">
        <v>5</v>
      </c>
      <c r="B11" s="14" t="s">
        <v>35</v>
      </c>
      <c r="C11" s="11"/>
      <c r="D11" s="33">
        <f t="shared" si="0"/>
        <v>0</v>
      </c>
      <c r="E11" s="13"/>
      <c r="F11" s="13"/>
      <c r="G11" s="33">
        <f t="shared" si="1"/>
        <v>0</v>
      </c>
      <c r="J11" s="4" t="s">
        <v>32</v>
      </c>
      <c r="K11">
        <v>4000</v>
      </c>
    </row>
    <row r="12" spans="1:11" ht="33" customHeight="1" x14ac:dyDescent="0.15">
      <c r="A12" s="26">
        <v>6</v>
      </c>
      <c r="B12" s="14" t="s">
        <v>35</v>
      </c>
      <c r="C12" s="11"/>
      <c r="D12" s="33">
        <f t="shared" si="0"/>
        <v>0</v>
      </c>
      <c r="E12" s="13"/>
      <c r="F12" s="13"/>
      <c r="G12" s="33">
        <f t="shared" si="1"/>
        <v>0</v>
      </c>
      <c r="J12" t="s">
        <v>21</v>
      </c>
      <c r="K12">
        <v>4000</v>
      </c>
    </row>
    <row r="13" spans="1:11" ht="33" customHeight="1" x14ac:dyDescent="0.15">
      <c r="A13" s="26">
        <v>7</v>
      </c>
      <c r="B13" s="14" t="s">
        <v>35</v>
      </c>
      <c r="C13" s="11"/>
      <c r="D13" s="33">
        <f t="shared" si="0"/>
        <v>0</v>
      </c>
      <c r="E13" s="13"/>
      <c r="F13" s="13"/>
      <c r="G13" s="33">
        <f t="shared" si="1"/>
        <v>0</v>
      </c>
      <c r="J13" t="s">
        <v>22</v>
      </c>
      <c r="K13">
        <v>4000</v>
      </c>
    </row>
    <row r="14" spans="1:11" ht="33" customHeight="1" x14ac:dyDescent="0.15">
      <c r="A14" s="26">
        <v>8</v>
      </c>
      <c r="B14" s="14" t="s">
        <v>35</v>
      </c>
      <c r="C14" s="11"/>
      <c r="D14" s="33">
        <f t="shared" si="0"/>
        <v>0</v>
      </c>
      <c r="E14" s="13"/>
      <c r="F14" s="13"/>
      <c r="G14" s="33">
        <f t="shared" si="1"/>
        <v>0</v>
      </c>
      <c r="J14" t="s">
        <v>14</v>
      </c>
      <c r="K14">
        <v>4000</v>
      </c>
    </row>
    <row r="15" spans="1:11" ht="33" customHeight="1" x14ac:dyDescent="0.15">
      <c r="A15" s="26">
        <v>9</v>
      </c>
      <c r="B15" s="14" t="s">
        <v>35</v>
      </c>
      <c r="C15" s="11"/>
      <c r="D15" s="33">
        <f t="shared" si="0"/>
        <v>0</v>
      </c>
      <c r="E15" s="13"/>
      <c r="F15" s="13"/>
      <c r="G15" s="33">
        <f t="shared" si="1"/>
        <v>0</v>
      </c>
      <c r="J15" t="s">
        <v>23</v>
      </c>
      <c r="K15">
        <v>4000</v>
      </c>
    </row>
    <row r="16" spans="1:11" ht="33" customHeight="1" x14ac:dyDescent="0.15">
      <c r="A16" s="26">
        <v>10</v>
      </c>
      <c r="B16" s="14" t="s">
        <v>35</v>
      </c>
      <c r="C16" s="11"/>
      <c r="D16" s="33">
        <f t="shared" si="0"/>
        <v>0</v>
      </c>
      <c r="E16" s="13"/>
      <c r="F16" s="13"/>
      <c r="G16" s="33">
        <f t="shared" si="1"/>
        <v>0</v>
      </c>
      <c r="J16" s="21" t="s">
        <v>24</v>
      </c>
      <c r="K16" s="21">
        <v>4000</v>
      </c>
    </row>
    <row r="17" spans="1:11" ht="33" customHeight="1" x14ac:dyDescent="0.15">
      <c r="A17" s="29" t="s">
        <v>37</v>
      </c>
      <c r="B17" s="30"/>
      <c r="C17" s="31"/>
      <c r="D17" s="12"/>
      <c r="E17" s="12"/>
      <c r="F17" s="12"/>
      <c r="G17" s="33">
        <f>SUM(G7:G16)</f>
        <v>0</v>
      </c>
      <c r="J17" t="s">
        <v>12</v>
      </c>
      <c r="K17">
        <v>29000</v>
      </c>
    </row>
    <row r="18" spans="1:11" ht="30" customHeight="1" x14ac:dyDescent="0.15">
      <c r="A18" s="3"/>
      <c r="J18" t="s">
        <v>25</v>
      </c>
      <c r="K18">
        <v>29000</v>
      </c>
    </row>
    <row r="19" spans="1:11" ht="30" customHeight="1" x14ac:dyDescent="0.15">
      <c r="J19" t="s">
        <v>26</v>
      </c>
      <c r="K19">
        <v>29000</v>
      </c>
    </row>
    <row r="20" spans="1:11" ht="30" customHeight="1" x14ac:dyDescent="0.15">
      <c r="J20" t="s">
        <v>27</v>
      </c>
      <c r="K20">
        <v>29000</v>
      </c>
    </row>
    <row r="21" spans="1:11" ht="30" customHeight="1" x14ac:dyDescent="0.15">
      <c r="J21" t="s">
        <v>28</v>
      </c>
      <c r="K21">
        <v>29000</v>
      </c>
    </row>
    <row r="22" spans="1:11" ht="30" customHeight="1" x14ac:dyDescent="0.15">
      <c r="J22" t="s">
        <v>29</v>
      </c>
      <c r="K22">
        <v>29000</v>
      </c>
    </row>
    <row r="23" spans="1:11" ht="30" customHeight="1" x14ac:dyDescent="0.15">
      <c r="J23" t="s">
        <v>30</v>
      </c>
      <c r="K23">
        <v>29000</v>
      </c>
    </row>
    <row r="24" spans="1:11" ht="30" customHeight="1" x14ac:dyDescent="0.15">
      <c r="J24" s="21" t="s">
        <v>31</v>
      </c>
      <c r="K24" s="21">
        <v>29000</v>
      </c>
    </row>
    <row r="25" spans="1:11" ht="19.5" customHeight="1" x14ac:dyDescent="0.15">
      <c r="J25" s="4" t="s">
        <v>36</v>
      </c>
      <c r="K25" s="28">
        <v>0</v>
      </c>
    </row>
    <row r="29" spans="1:11" ht="19.5" customHeight="1" x14ac:dyDescent="0.15">
      <c r="J29" s="4"/>
    </row>
  </sheetData>
  <mergeCells count="3">
    <mergeCell ref="A2:B2"/>
    <mergeCell ref="D3:G3"/>
    <mergeCell ref="A17:C17"/>
  </mergeCells>
  <phoneticPr fontId="3"/>
  <dataValidations count="1">
    <dataValidation type="list" allowBlank="1" showInputMessage="1" showErrorMessage="1" sqref="B7:B16" xr:uid="{FDCF2A99-FD44-421F-B99A-E5A2C60A6D79}">
      <formula1>$J$5:$J$25</formula1>
    </dataValidation>
  </dataValidations>
  <printOptions horizontalCentered="1"/>
  <pageMargins left="0.19685039370078741" right="0.19685039370078741" top="0.98425196850393704" bottom="0.3937007874015748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EFFDB-F31A-44CD-9A3B-D766DDF239B8}">
  <dimension ref="A1:K29"/>
  <sheetViews>
    <sheetView view="pageBreakPreview" zoomScaleNormal="100" zoomScaleSheetLayoutView="100" workbookViewId="0">
      <selection activeCell="G18" sqref="G18"/>
    </sheetView>
  </sheetViews>
  <sheetFormatPr defaultColWidth="9" defaultRowHeight="19.5" customHeight="1" x14ac:dyDescent="0.15"/>
  <cols>
    <col min="1" max="1" width="6.75" customWidth="1"/>
    <col min="2" max="2" width="39.125" customWidth="1"/>
    <col min="3" max="3" width="46.5" customWidth="1"/>
    <col min="4" max="4" width="9.875" bestFit="1" customWidth="1"/>
    <col min="5" max="5" width="12.625" customWidth="1"/>
    <col min="6" max="6" width="18.125" customWidth="1"/>
    <col min="7" max="7" width="11.25" customWidth="1"/>
    <col min="10" max="10" width="35.5" customWidth="1"/>
  </cols>
  <sheetData>
    <row r="1" spans="1:11" ht="19.5" customHeight="1" x14ac:dyDescent="0.15">
      <c r="A1" s="6" t="s">
        <v>8</v>
      </c>
      <c r="B1" s="6"/>
    </row>
    <row r="2" spans="1:11" ht="19.5" customHeight="1" x14ac:dyDescent="0.15">
      <c r="A2" s="27" t="s">
        <v>9</v>
      </c>
      <c r="B2" s="27"/>
    </row>
    <row r="3" spans="1:11" ht="19.5" customHeight="1" x14ac:dyDescent="0.15">
      <c r="A3" s="3"/>
      <c r="C3" s="22" t="s">
        <v>0</v>
      </c>
      <c r="D3" s="34"/>
      <c r="E3" s="34"/>
      <c r="F3" s="34"/>
      <c r="G3" s="34"/>
    </row>
    <row r="4" spans="1:11" s="5" customFormat="1" ht="36" customHeight="1" x14ac:dyDescent="0.15">
      <c r="A4" s="1" t="s">
        <v>1</v>
      </c>
      <c r="B4" s="1" t="s">
        <v>2</v>
      </c>
      <c r="C4" s="1" t="s">
        <v>3</v>
      </c>
      <c r="D4" s="1" t="s">
        <v>4</v>
      </c>
      <c r="E4" s="9" t="s">
        <v>10</v>
      </c>
      <c r="F4" s="10" t="s">
        <v>11</v>
      </c>
      <c r="G4" s="1" t="s">
        <v>5</v>
      </c>
      <c r="J4" s="5" t="s">
        <v>2</v>
      </c>
      <c r="K4" s="5" t="s">
        <v>4</v>
      </c>
    </row>
    <row r="5" spans="1:11" ht="30" customHeight="1" x14ac:dyDescent="0.15">
      <c r="A5" s="23" t="s">
        <v>6</v>
      </c>
      <c r="B5" s="8" t="s">
        <v>13</v>
      </c>
      <c r="C5" s="8" t="s">
        <v>33</v>
      </c>
      <c r="D5" s="7">
        <v>29000</v>
      </c>
      <c r="E5" s="2">
        <v>1</v>
      </c>
      <c r="F5" s="2">
        <v>6</v>
      </c>
      <c r="G5" s="7">
        <f>D5*E5</f>
        <v>29000</v>
      </c>
      <c r="J5" s="19" t="s">
        <v>7</v>
      </c>
      <c r="K5" s="20">
        <v>0</v>
      </c>
    </row>
    <row r="6" spans="1:11" ht="30" customHeight="1" thickBot="1" x14ac:dyDescent="0.2">
      <c r="A6" s="24" t="s">
        <v>6</v>
      </c>
      <c r="B6" s="17" t="s">
        <v>15</v>
      </c>
      <c r="C6" s="17" t="s">
        <v>34</v>
      </c>
      <c r="D6" s="18">
        <v>4000</v>
      </c>
      <c r="E6" s="16">
        <v>20</v>
      </c>
      <c r="F6" s="16">
        <v>6</v>
      </c>
      <c r="G6" s="18">
        <f>D6*E6</f>
        <v>80000</v>
      </c>
      <c r="J6" s="4" t="s">
        <v>16</v>
      </c>
      <c r="K6">
        <v>14000</v>
      </c>
    </row>
    <row r="7" spans="1:11" ht="30" customHeight="1" thickTop="1" x14ac:dyDescent="0.15">
      <c r="A7" s="25">
        <v>1</v>
      </c>
      <c r="B7" s="14" t="s">
        <v>35</v>
      </c>
      <c r="C7" s="14"/>
      <c r="D7" s="32">
        <f t="shared" ref="D7:D16" si="0">VLOOKUP(B7,$J$5:$K$33,2,FALSE)</f>
        <v>0</v>
      </c>
      <c r="E7" s="15"/>
      <c r="F7" s="15"/>
      <c r="G7" s="32">
        <f>ROUNDDOWN(D7*E7*F7/6,-2)</f>
        <v>0</v>
      </c>
      <c r="J7" s="4" t="s">
        <v>17</v>
      </c>
      <c r="K7">
        <v>14000</v>
      </c>
    </row>
    <row r="8" spans="1:11" ht="30" customHeight="1" x14ac:dyDescent="0.15">
      <c r="A8" s="26">
        <v>2</v>
      </c>
      <c r="B8" s="14" t="s">
        <v>35</v>
      </c>
      <c r="C8" s="11"/>
      <c r="D8" s="33">
        <f t="shared" si="0"/>
        <v>0</v>
      </c>
      <c r="E8" s="13"/>
      <c r="F8" s="13"/>
      <c r="G8" s="33">
        <f t="shared" ref="G8:G16" si="1">ROUNDDOWN(D8*E8*F8/6,-2)</f>
        <v>0</v>
      </c>
      <c r="J8" s="19" t="s">
        <v>18</v>
      </c>
      <c r="K8" s="21">
        <v>14000</v>
      </c>
    </row>
    <row r="9" spans="1:11" ht="30" customHeight="1" x14ac:dyDescent="0.15">
      <c r="A9" s="26">
        <v>3</v>
      </c>
      <c r="B9" s="14" t="s">
        <v>35</v>
      </c>
      <c r="C9" s="11"/>
      <c r="D9" s="33">
        <f t="shared" si="0"/>
        <v>0</v>
      </c>
      <c r="E9" s="13"/>
      <c r="F9" s="13"/>
      <c r="G9" s="33">
        <f t="shared" si="1"/>
        <v>0</v>
      </c>
      <c r="J9" s="4" t="s">
        <v>19</v>
      </c>
      <c r="K9">
        <v>4000</v>
      </c>
    </row>
    <row r="10" spans="1:11" ht="30" customHeight="1" x14ac:dyDescent="0.15">
      <c r="A10" s="26">
        <v>4</v>
      </c>
      <c r="B10" s="14" t="s">
        <v>35</v>
      </c>
      <c r="C10" s="11"/>
      <c r="D10" s="33">
        <f t="shared" si="0"/>
        <v>0</v>
      </c>
      <c r="E10" s="13"/>
      <c r="F10" s="13"/>
      <c r="G10" s="33">
        <f t="shared" si="1"/>
        <v>0</v>
      </c>
      <c r="J10" s="4" t="s">
        <v>20</v>
      </c>
      <c r="K10">
        <v>4000</v>
      </c>
    </row>
    <row r="11" spans="1:11" ht="30" customHeight="1" x14ac:dyDescent="0.15">
      <c r="A11" s="26">
        <v>5</v>
      </c>
      <c r="B11" s="14" t="s">
        <v>35</v>
      </c>
      <c r="C11" s="11"/>
      <c r="D11" s="33">
        <f t="shared" si="0"/>
        <v>0</v>
      </c>
      <c r="E11" s="13"/>
      <c r="F11" s="13"/>
      <c r="G11" s="33">
        <f t="shared" si="1"/>
        <v>0</v>
      </c>
      <c r="J11" s="4" t="s">
        <v>32</v>
      </c>
      <c r="K11">
        <v>4000</v>
      </c>
    </row>
    <row r="12" spans="1:11" ht="30" customHeight="1" x14ac:dyDescent="0.15">
      <c r="A12" s="26">
        <v>6</v>
      </c>
      <c r="B12" s="14" t="s">
        <v>35</v>
      </c>
      <c r="C12" s="11"/>
      <c r="D12" s="33">
        <f t="shared" si="0"/>
        <v>0</v>
      </c>
      <c r="E12" s="13"/>
      <c r="F12" s="13"/>
      <c r="G12" s="33">
        <f t="shared" si="1"/>
        <v>0</v>
      </c>
      <c r="J12" t="s">
        <v>21</v>
      </c>
      <c r="K12">
        <v>4000</v>
      </c>
    </row>
    <row r="13" spans="1:11" ht="30" customHeight="1" x14ac:dyDescent="0.15">
      <c r="A13" s="26">
        <v>7</v>
      </c>
      <c r="B13" s="14" t="s">
        <v>35</v>
      </c>
      <c r="C13" s="11"/>
      <c r="D13" s="33">
        <f t="shared" si="0"/>
        <v>0</v>
      </c>
      <c r="E13" s="13"/>
      <c r="F13" s="13"/>
      <c r="G13" s="33">
        <f t="shared" si="1"/>
        <v>0</v>
      </c>
      <c r="J13" t="s">
        <v>22</v>
      </c>
      <c r="K13">
        <v>4000</v>
      </c>
    </row>
    <row r="14" spans="1:11" ht="30" customHeight="1" x14ac:dyDescent="0.15">
      <c r="A14" s="26">
        <v>8</v>
      </c>
      <c r="B14" s="14" t="s">
        <v>35</v>
      </c>
      <c r="C14" s="11"/>
      <c r="D14" s="33">
        <f t="shared" si="0"/>
        <v>0</v>
      </c>
      <c r="E14" s="13"/>
      <c r="F14" s="13"/>
      <c r="G14" s="33">
        <f t="shared" si="1"/>
        <v>0</v>
      </c>
      <c r="J14" t="s">
        <v>14</v>
      </c>
      <c r="K14">
        <v>4000</v>
      </c>
    </row>
    <row r="15" spans="1:11" ht="30" customHeight="1" x14ac:dyDescent="0.15">
      <c r="A15" s="26">
        <v>9</v>
      </c>
      <c r="B15" s="14" t="s">
        <v>35</v>
      </c>
      <c r="C15" s="11"/>
      <c r="D15" s="33">
        <f t="shared" si="0"/>
        <v>0</v>
      </c>
      <c r="E15" s="13"/>
      <c r="F15" s="13"/>
      <c r="G15" s="33">
        <f t="shared" si="1"/>
        <v>0</v>
      </c>
      <c r="J15" t="s">
        <v>23</v>
      </c>
      <c r="K15">
        <v>4000</v>
      </c>
    </row>
    <row r="16" spans="1:11" ht="30" customHeight="1" x14ac:dyDescent="0.15">
      <c r="A16" s="26">
        <v>10</v>
      </c>
      <c r="B16" s="14" t="s">
        <v>35</v>
      </c>
      <c r="C16" s="11"/>
      <c r="D16" s="33">
        <f t="shared" si="0"/>
        <v>0</v>
      </c>
      <c r="E16" s="13"/>
      <c r="F16" s="13"/>
      <c r="G16" s="33">
        <f t="shared" si="1"/>
        <v>0</v>
      </c>
      <c r="J16" s="21" t="s">
        <v>24</v>
      </c>
      <c r="K16" s="21">
        <v>4000</v>
      </c>
    </row>
    <row r="17" spans="1:11" ht="30" customHeight="1" x14ac:dyDescent="0.15">
      <c r="A17" s="29" t="s">
        <v>37</v>
      </c>
      <c r="B17" s="30"/>
      <c r="C17" s="31"/>
      <c r="D17" s="12"/>
      <c r="E17" s="12"/>
      <c r="F17" s="12"/>
      <c r="G17" s="33">
        <f>SUM(G7:G16)</f>
        <v>0</v>
      </c>
      <c r="J17" t="s">
        <v>12</v>
      </c>
      <c r="K17">
        <v>29000</v>
      </c>
    </row>
    <row r="18" spans="1:11" ht="30" customHeight="1" x14ac:dyDescent="0.15">
      <c r="A18" s="3"/>
      <c r="J18" t="s">
        <v>25</v>
      </c>
      <c r="K18">
        <v>29000</v>
      </c>
    </row>
    <row r="19" spans="1:11" ht="30" customHeight="1" x14ac:dyDescent="0.15">
      <c r="J19" t="s">
        <v>26</v>
      </c>
      <c r="K19">
        <v>29000</v>
      </c>
    </row>
    <row r="20" spans="1:11" ht="30" customHeight="1" x14ac:dyDescent="0.15">
      <c r="J20" t="s">
        <v>27</v>
      </c>
      <c r="K20">
        <v>29000</v>
      </c>
    </row>
    <row r="21" spans="1:11" ht="30" customHeight="1" x14ac:dyDescent="0.15">
      <c r="J21" t="s">
        <v>28</v>
      </c>
      <c r="K21">
        <v>29000</v>
      </c>
    </row>
    <row r="22" spans="1:11" ht="30" customHeight="1" x14ac:dyDescent="0.15">
      <c r="J22" t="s">
        <v>29</v>
      </c>
      <c r="K22">
        <v>29000</v>
      </c>
    </row>
    <row r="23" spans="1:11" ht="30" customHeight="1" x14ac:dyDescent="0.15">
      <c r="J23" t="s">
        <v>30</v>
      </c>
      <c r="K23">
        <v>29000</v>
      </c>
    </row>
    <row r="24" spans="1:11" ht="30" customHeight="1" x14ac:dyDescent="0.15">
      <c r="J24" s="21" t="s">
        <v>31</v>
      </c>
      <c r="K24" s="21">
        <v>29000</v>
      </c>
    </row>
    <row r="25" spans="1:11" ht="19.5" customHeight="1" x14ac:dyDescent="0.15">
      <c r="J25" s="4" t="s">
        <v>36</v>
      </c>
      <c r="K25" s="28">
        <v>0</v>
      </c>
    </row>
    <row r="29" spans="1:11" ht="19.5" customHeight="1" x14ac:dyDescent="0.15">
      <c r="J29" s="4"/>
    </row>
  </sheetData>
  <mergeCells count="3">
    <mergeCell ref="A2:B2"/>
    <mergeCell ref="D3:G3"/>
    <mergeCell ref="A17:C17"/>
  </mergeCells>
  <phoneticPr fontId="3"/>
  <dataValidations count="1">
    <dataValidation type="list" allowBlank="1" showInputMessage="1" showErrorMessage="1" sqref="B7:B16" xr:uid="{CF60894B-5B05-49F3-92BC-40E2F55E2EAD}">
      <formula1>$J$5:$J$25</formula1>
    </dataValidation>
  </dataValidations>
  <printOptions horizontalCentered="1"/>
  <pageMargins left="0.59055118110236227" right="0.59055118110236227" top="0.98425196850393704" bottom="0.3937007874015748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補助金額計算書 (下半期)</vt:lpstr>
      <vt:lpstr>補助金額計算書 </vt:lpstr>
      <vt:lpstr>'補助金額計算書 '!Print_Area</vt:lpstr>
      <vt:lpstr>'補助金額計算書 (下半期)'!Print_Area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福田　利士行</cp:lastModifiedBy>
  <cp:lastPrinted>2024-01-05T03:19:11Z</cp:lastPrinted>
  <dcterms:created xsi:type="dcterms:W3CDTF">2022-11-12T14:40:00Z</dcterms:created>
  <dcterms:modified xsi:type="dcterms:W3CDTF">2024-01-05T05:32:36Z</dcterms:modified>
</cp:coreProperties>
</file>