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13"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CO36" i="9"/>
  <c r="CO37" i="9" s="1"/>
  <c r="AM36" i="9"/>
  <c r="C36" i="9"/>
  <c r="CO35" i="9"/>
  <c r="BW35" i="9"/>
  <c r="BW36" i="9" s="1"/>
  <c r="BW37" i="9" s="1"/>
  <c r="BW38" i="9" s="1"/>
  <c r="BW39" i="9" s="1"/>
  <c r="BW40" i="9" s="1"/>
  <c r="BW41" i="9" s="1"/>
  <c r="BW42" i="9" s="1"/>
  <c r="BW43" i="9" s="1"/>
  <c r="C35" i="9"/>
  <c r="CO34" i="9"/>
  <c r="BW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<sst xmlns="http://schemas.openxmlformats.org/spreadsheetml/2006/main" count="1012" uniqueCount="574">
  <si>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</si>
  <si>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</si>
  <si>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</si>
  <si>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</si>
  <si>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</si>
  <si>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</si>
  <si>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</si>
  <si>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</si>
  <si>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</si>
  <si>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</si>
  <si>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</si>
  <si>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</si>
  <si>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</si>
  <si>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</si>
  <si>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</si>
  <si>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</si>
  <si>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</si>
  <si>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</si>
  <si>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</si>
  <si>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</si>
  <si>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</si>
  <si>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</si>
  <si>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</si>
  <si>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</si>
  <si>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</si>
  <si>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</si>
  <si>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</si>
  <si>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</si>
  <si>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</si>
  <si>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</si>
  <si>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</si>
  <si>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</si>
  <si>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</si>
  <si>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</si>
  <si>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</si>
  <si>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</si>
  <si>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</si>
  <si>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</si>
  <si>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</si>
  <si>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</si>
  <si>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</si>
  <si>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</si>
  <si>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</si>
  <si>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</si>
  <si>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</si>
  <si>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</si>
  <si>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</si>
  <si>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</si>
  <si>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</si>
  <si>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</si>
  <si>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</si>
  <si>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</si>
  <si>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</si>
  <si>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</si>
  <si>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</si>
  <si>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</si>
  <si>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</si>
  <si>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</si>
  <si>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</si>
  <si>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</si>
  <si>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</si>
  <si>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</si>
  <si>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</si>
  <si>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</si>
  <si>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</si>
  <si>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</si>
  <si>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</si>
  <si>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</si>
  <si>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</si>
  <si>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</si>
  <si>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</si>
  <si>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</si>
  <si>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</si>
  <si>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</si>
  <si>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</si>
  <si>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</si>
  <si>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</si>
  <si>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</si>
  <si>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</si>
  <si>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</si>
  <si>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</si>
  <si>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</si>
  <si>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</si>
  <si>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</si>
  <si>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</si>
  <si>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</si>
  <si>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</si>
  <si>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</si>
  <si>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</si>
  <si>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</si>
  <si>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</si>
  <si>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</si>
  <si>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</si>
  <si>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</si>
  <si>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</si>
  <si>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</si>
  <si>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</si>
  <si>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</si>
  <si>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</si>
  <si>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</si>
  <si>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</si>
  <si>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</si>
  <si>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</si>
  <si>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</si>
  <si>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</si>
  <si>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</si>
  <si>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</si>
  <si>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</si>
  <si>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</si>
  <si>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</si>
  <si>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</si>
  <si>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</si>
  <si>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</si>
  <si>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</si>
  <si>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</si>
  <si>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</si>
  <si>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</si>
  <si>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</si>
  <si>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</si>
  <si>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</si>
  <si>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</si>
  <si>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</si>
  <si>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</si>
  <si>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</si>
  <si>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</si>
  <si>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</si>
  <si>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</si>
  <si>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</si>
  <si>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</si>
  <si>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</si>
  <si>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</si>
  <si>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</si>
  <si>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</si>
  <si>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</si>
  <si>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</si>
  <si>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</si>
  <si>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</si>
  <si>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</si>
  <si>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</si>
  <si>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</si>
  <si>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</si>
  <si>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</si>
  <si>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</si>
  <si>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</si>
  <si>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</si>
  <si>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</si>
  <si>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</si>
  <si>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</si>
  <si>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</si>
  <si>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</si>
  <si>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</si>
  <si>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</si>
  <si>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</si>
  <si>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</si>
  <si>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</si>
  <si>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</si>
  <si>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</si>
  <si>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</si>
  <si>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</si>
  <si>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</si>
  <si>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</si>
  <si>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</si>
  <si>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</si>
  <si>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</si>
  <si>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</si>
  <si>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</si>
  <si>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</si>
  <si>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</si>
  <si>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</si>
  <si>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</si>
  <si>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</si>
  <si>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</si>
  <si>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</si>
  <si>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</si>
  <si>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</si>
  <si>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</si>
  <si>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</si>
  <si>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</si>
  <si>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</si>
  <si>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</si>
  <si>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</si>
  <si>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</si>
  <si>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</si>
  <si>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</si>
  <si>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</si>
  <si>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</si>
  <si>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</si>
  <si>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</si>
  <si>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</si>
  <si>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</si>
  <si>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</si>
  <si>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</si>
  <si>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</si>
  <si>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</si>
  <si>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福井県越前市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</si>
  <si>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</si>
  <si>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</si>
  <si>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</si>
  <si>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</si>
  <si>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</si>
  <si>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</si>
  <si>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</si>
  <si>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</si>
  <si>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</si>
  <si>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</si>
  <si>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</si>
  <si>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</si>
  <si>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</si>
  <si>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</si>
  <si>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</si>
  <si>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</si>
  <si>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</si>
  <si>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</si>
  <si>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</si>
  <si>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</si>
  <si>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</si>
  <si>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</si>
  <si>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</si>
  <si>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</si>
  <si>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</si>
  <si>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</si>
  <si>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</si>
  <si>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</si>
  <si>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</si>
  <si>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</si>
  <si>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</si>
  <si>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</si>
  <si>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</si>
  <si>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</si>
  <si>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</si>
  <si>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</si>
  <si>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</si>
  <si>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</si>
  <si>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</si>
  <si>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</si>
  <si>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</si>
  <si>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</si>
  <si>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</si>
  <si>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</si>
  <si>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</si>
  <si>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</si>
  <si>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</si>
  <si>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</si>
  <si>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</si>
  <si>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</si>
  <si>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</si>
  <si>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</si>
  <si>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</si>
  <si>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</si>
  <si>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</si>
  <si>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</si>
  <si>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</si>
  <si>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</si>
  <si>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</si>
  <si>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</si>
  <si>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</si>
  <si>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</si>
  <si>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</si>
  <si>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</si>
  <si>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</si>
  <si>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</si>
  <si>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</si>
  <si>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</si>
  <si>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</si>
  <si>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</si>
  <si>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</si>
  <si>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</si>
  <si>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</si>
  <si>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</si>
  <si>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</si>
  <si>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</si>
  <si>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</si>
  <si>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</si>
  <si>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</si>
  <si>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</si>
  <si>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</si>
  <si>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</si>
  <si>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</si>
  <si>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</si>
  <si>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</si>
  <si>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</si>
  <si>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</si>
  <si>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</si>
  <si>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</si>
  <si>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</si>
  <si>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</si>
  <si>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</si>
  <si>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</si>
  <si>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</si>
  <si>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</si>
  <si>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</si>
  <si>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</si>
  <si>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</si>
  <si>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</si>
  <si>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</si>
  <si>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</si>
  <si>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</si>
  <si>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</si>
  <si>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</si>
  <si>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</si>
  <si>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</si>
  <si>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</si>
  <si>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</si>
  <si>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</si>
  <si>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</si>
  <si>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</si>
  <si>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</si>
  <si>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</si>
  <si>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</si>
  <si>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</si>
  <si>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</si>
  <si>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</si>
  <si>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</si>
  <si>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</si>
  <si>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</si>
  <si>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</si>
  <si>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</si>
  <si>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</si>
  <si>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</si>
  <si>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</si>
  <si>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</si>
  <si>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</si>
  <si>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</si>
  <si>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</si>
  <si>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</si>
  <si>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</si>
  <si>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</si>
  <si>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</si>
  <si>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</si>
  <si>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</si>
  <si>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</si>
  <si>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</si>
  <si>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</si>
  <si>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</si>
  <si>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</si>
  <si>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</si>
  <si>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</si>
  <si>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</si>
  <si>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</si>
  <si>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</si>
  <si>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</si>
  <si>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</si>
  <si>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</si>
  <si>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</si>
  <si>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</si>
  <si>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</si>
  <si>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</si>
  <si>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</si>
  <si>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</si>
  <si>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</si>
  <si>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</si>
  <si>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</si>
  <si>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</si>
  <si>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</si>
  <si>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</si>
  <si>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</si>
  <si>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</si>
  <si>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</si>
  <si>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</si>
  <si>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</si>
  <si>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</si>
  <si>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</si>
  <si>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</si>
  <si>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</si>
  <si>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</si>
  <si>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</si>
  <si>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</si>
  <si>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</si>
  <si>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</si>
  <si>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</si>
  <si>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</si>
  <si>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</si>
  <si>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</si>
  <si>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</si>
  <si>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</si>
  <si>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</si>
  <si>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</si>
  <si>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</si>
  <si>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</si>
  <si>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</si>
  <si>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法適用企業</t>
    <phoneticPr fontId="5"/>
  </si>
  <si>
    <t>-</t>
    <phoneticPr fontId="5"/>
  </si>
  <si>
    <t>法非適用企業</t>
    <phoneticPr fontId="5"/>
  </si>
  <si>
    <t>下水道事業</t>
    <phoneticPr fontId="5"/>
  </si>
  <si>
    <t>農業集落排水事業</t>
    <phoneticPr fontId="5"/>
  </si>
  <si>
    <t>林業集落排水事業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</si>
  <si>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</si>
  <si>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</si>
  <si>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</si>
  <si>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</si>
  <si>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</si>
  <si>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</si>
  <si>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</si>
  <si>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</si>
  <si>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</si>
  <si>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</si>
  <si>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</si>
  <si>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</si>
  <si>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</si>
  <si>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</si>
  <si>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</si>
  <si>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</si>
  <si>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</si>
  <si>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</si>
  <si>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</si>
  <si>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</si>
  <si>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</si>
  <si>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</si>
  <si>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</si>
  <si>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</si>
  <si>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</si>
  <si>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</si>
  <si>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</si>
  <si>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</si>
  <si>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</si>
  <si>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</si>
  <si>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</si>
  <si>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</si>
  <si>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</si>
  <si>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</si>
  <si>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</si>
  <si>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</si>
  <si>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</si>
  <si>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</si>
  <si>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</si>
  <si>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</si>
  <si>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</si>
  <si>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</si>
  <si>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</si>
  <si>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</si>
  <si>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</si>
  <si>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</si>
  <si>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</si>
  <si>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</si>
  <si>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</si>
  <si>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</si>
  <si>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</si>
  <si>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</si>
  <si>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</si>
  <si>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</si>
  <si>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</si>
  <si>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</si>
  <si>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</si>
  <si>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</si>
  <si>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</si>
  <si>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</si>
  <si>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工業用水道事業</t>
    <phoneticPr fontId="5"/>
  </si>
  <si>
    <t>(Ｆ)</t>
    <phoneticPr fontId="5"/>
  </si>
  <si>
    <t>農業集落排水事業</t>
    <phoneticPr fontId="5"/>
  </si>
  <si>
    <t>将来負担比率（(Ｅ)－(Ｆ)）／（(Ｃ)－(Ｄ)）×１００</t>
    <rPh sb="0" eb="2">
      <t>ショウライ</t>
    </rPh>
    <rPh sb="2" eb="4">
      <t>フタン</t>
    </rPh>
    <rPh sb="4" eb="6">
      <t>ヒリツ</t>
    </rPh>
    <phoneticPr fontId="5"/>
  </si>
  <si>
    <t>水道事業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</si>
  <si>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</si>
  <si>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</si>
  <si>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</si>
  <si>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</si>
  <si>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</si>
  <si>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</si>
  <si>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</si>
  <si>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</si>
  <si>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</si>
  <si>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</si>
  <si>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</si>
  <si>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</si>
  <si>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</si>
  <si>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</si>
  <si>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</si>
  <si>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</si>
  <si>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</si>
  <si>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</si>
  <si>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</si>
  <si>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</si>
  <si>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</si>
  <si>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</si>
  <si>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</si>
  <si>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</si>
  <si>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</si>
  <si>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</si>
  <si>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</si>
  <si>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</si>
  <si>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</si>
  <si>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</si>
  <si>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</si>
  <si>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</si>
  <si>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</si>
  <si>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</si>
  <si>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</si>
  <si>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</si>
  <si>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</si>
  <si>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</si>
  <si>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</si>
  <si>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</si>
  <si>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</si>
  <si>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</si>
  <si>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</si>
  <si>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</si>
  <si>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</si>
  <si>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</si>
  <si>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</si>
  <si>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</si>
  <si>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</si>
  <si>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</si>
  <si>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</si>
  <si>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</si>
  <si>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</si>
  <si>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</si>
  <si>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</si>
  <si>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</si>
  <si>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</si>
  <si>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</si>
  <si>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</si>
  <si>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</si>
  <si>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</si>
  <si>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</si>
  <si>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</si>
  <si>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</si>
  <si>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</si>
  <si>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</si>
  <si>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</si>
  <si>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</si>
  <si>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</si>
  <si>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</si>
  <si>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</si>
  <si>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</si>
  <si>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</si>
  <si>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</si>
  <si>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</si>
  <si>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</si>
  <si>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</si>
  <si>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</si>
  <si>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</si>
  <si>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</si>
  <si>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</si>
  <si>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</si>
  <si>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</si>
  <si>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0.66</t>
  </si>
  <si>
    <t>水道事業</t>
  </si>
  <si>
    <t>一般会計</t>
  </si>
  <si>
    <t>工業用水道事業</t>
  </si>
  <si>
    <t>介護保険</t>
  </si>
  <si>
    <t>下水道事業</t>
  </si>
  <si>
    <t>後期高齢者医療</t>
  </si>
  <si>
    <t>国民健康保険</t>
  </si>
  <si>
    <t>農業集落排水事業</t>
  </si>
  <si>
    <t>その他会計（赤字）</t>
  </si>
  <si>
    <t>その他会計（黒字）</t>
  </si>
  <si>
    <t>越前市水道事業会計</t>
    <phoneticPr fontId="5"/>
  </si>
  <si>
    <t>越前市工業用水道事業会計</t>
    <phoneticPr fontId="5"/>
  </si>
  <si>
    <t>越前市水道事業会計簡易水道事業</t>
    <phoneticPr fontId="5"/>
  </si>
  <si>
    <t>福井県後期高齢者医療広域連合(一般会計）</t>
  </si>
  <si>
    <t>福井県後期高齢者医療広域連合(特別会計）</t>
  </si>
  <si>
    <t>福井県市町総合事務組合（一般会計）</t>
  </si>
  <si>
    <t>福井県市町総合事務組合（特別会計）</t>
  </si>
  <si>
    <t>福井県自治会館組合</t>
  </si>
  <si>
    <t>公立丹南病院組合</t>
  </si>
  <si>
    <t>南越消防組合</t>
  </si>
  <si>
    <t>南越清掃組合</t>
  </si>
  <si>
    <t>福井県丹南広域組合</t>
  </si>
  <si>
    <t>武生三国モーターボート施行組合</t>
    <phoneticPr fontId="2"/>
  </si>
  <si>
    <t>タケフ都市開発</t>
    <phoneticPr fontId="2"/>
  </si>
  <si>
    <t>越前市文化振興・施設管理事業団</t>
    <phoneticPr fontId="2"/>
  </si>
  <si>
    <t>ー</t>
  </si>
  <si>
    <t>ー</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</si>
  <si>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</si>
  <si>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</si>
  <si>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</si>
  <si>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</si>
  <si>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</si>
  <si>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平成27年度の将来負担比率は87.9％となり、前年度より4.0上昇しました。
また実質公債費比率は、前年度より0.2ポイント改善し10.4％となりましたが、類似団体の全国平均値(平成26年度)9.4％を1.0ポイント上回りました。
今後も普通建設事業に充当する市債については、合併特例債など交付税措置のある市債を活用するなど、将来の実質負担額の抑制に努めます。</t>
    <rPh sb="7" eb="9">
      <t>ショウライ</t>
    </rPh>
    <rPh sb="9" eb="11">
      <t>フタン</t>
    </rPh>
    <rPh sb="11" eb="13">
      <t>ヒリツ</t>
    </rPh>
    <rPh sb="23" eb="26">
      <t>ゼンネンド</t>
    </rPh>
    <rPh sb="31" eb="33">
      <t>ジョウショウ</t>
    </rPh>
    <rPh sb="41" eb="43">
      <t>ジッシツ</t>
    </rPh>
    <rPh sb="43" eb="46">
      <t>コウサイヒ</t>
    </rPh>
    <rPh sb="46" eb="48">
      <t>ヒリツ</t>
    </rPh>
    <rPh sb="50" eb="53">
      <t>ゼンネンド</t>
    </rPh>
    <rPh sb="62" eb="64">
      <t>カイゼン</t>
    </rPh>
    <rPh sb="78" eb="80">
      <t>ルイジ</t>
    </rPh>
    <rPh sb="80" eb="82">
      <t>ダンタイ</t>
    </rPh>
    <rPh sb="83" eb="85">
      <t>ゼンコク</t>
    </rPh>
    <rPh sb="85" eb="87">
      <t>ヘイキン</t>
    </rPh>
    <rPh sb="87" eb="88">
      <t>チ</t>
    </rPh>
    <rPh sb="89" eb="91">
      <t>ヘイセイ</t>
    </rPh>
    <rPh sb="93" eb="95">
      <t>ネンド</t>
    </rPh>
    <rPh sb="108" eb="110">
      <t>ウワマワ</t>
    </rPh>
    <rPh sb="116" eb="118">
      <t>コンゴ</t>
    </rPh>
    <rPh sb="119" eb="121">
      <t>フツウ</t>
    </rPh>
    <rPh sb="121" eb="123">
      <t>ケンセツ</t>
    </rPh>
    <rPh sb="123" eb="125">
      <t>ジギョウ</t>
    </rPh>
    <rPh sb="126" eb="128">
      <t>ジュウトウ</t>
    </rPh>
    <rPh sb="130" eb="131">
      <t>シ</t>
    </rPh>
    <rPh sb="131" eb="132">
      <t>サイ</t>
    </rPh>
    <rPh sb="138" eb="140">
      <t>ガッペイ</t>
    </rPh>
    <rPh sb="140" eb="142">
      <t>トクレイ</t>
    </rPh>
    <rPh sb="142" eb="143">
      <t>サイ</t>
    </rPh>
    <rPh sb="145" eb="148">
      <t>コウフゼイ</t>
    </rPh>
    <rPh sb="148" eb="150">
      <t>ソチ</t>
    </rPh>
    <rPh sb="153" eb="155">
      <t>シサイ</t>
    </rPh>
    <rPh sb="156" eb="158">
      <t>カツヨウ</t>
    </rPh>
    <rPh sb="163" eb="165">
      <t>ショウライ</t>
    </rPh>
    <rPh sb="166" eb="168">
      <t>ジッシツ</t>
    </rPh>
    <rPh sb="168" eb="170">
      <t>フタン</t>
    </rPh>
    <rPh sb="170" eb="171">
      <t>ガク</t>
    </rPh>
    <rPh sb="172" eb="174">
      <t>ヨクセイ</t>
    </rPh>
    <rPh sb="175" eb="17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</si>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</sst>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66562</c:v>
                </c:pt>
                <c:pt idx="1">
                  <c:v>51771</c:v>
                </c:pt>
                <c:pt idx="2">
                  <c:v>57899</c:v>
                </c:pt>
                <c:pt idx="3">
                  <c:v>59103</c:v>
                </c:pt>
                <c:pt idx="4">
                  <c:v>72392</c:v>
                </c:pt>
              </c:numCache>
            </c:numRef>
          </c:val>
          <c:smooth val="0"/>
        </c:ser>
        <c:dLbls>
          <c:showLegendKey val="0"/>
          <c:showVal val="0"/>
          <c:showCatName val="0"/>
          <c:showSerName val="0"/>
          <c:showPercent val="0"/>
          <c:showBubbleSize val="0"/>
        </c:dLbls>
        <c:marker val="1"/>
        <c:smooth val="0"/>
        <c:axId val="83282944"/>
        <c:axId val="82776832"/>
      </c:lineChart>
      <c:catAx>
        <c:axId val="83282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776832"/>
        <c:crosses val="autoZero"/>
        <c:auto val="1"/>
        <c:lblAlgn val="ctr"/>
        <c:lblOffset val="100"/>
        <c:tickLblSkip val="1"/>
        <c:tickMarkSkip val="1"/>
        <c:noMultiLvlLbl val="0"/>
      </c:catAx>
      <c:valAx>
        <c:axId val="827768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8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5.28</c:v>
                </c:pt>
                <c:pt idx="1">
                  <c:v>5.07</c:v>
                </c:pt>
                <c:pt idx="2">
                  <c:v>4.33</c:v>
                </c:pt>
                <c:pt idx="3">
                  <c:v>5.9</c:v>
                </c:pt>
                <c:pt idx="4">
                  <c:v>6.08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17.02</c:v>
                </c:pt>
                <c:pt idx="1">
                  <c:v>15.68</c:v>
                </c:pt>
                <c:pt idx="2">
                  <c:v>15.6</c:v>
                </c:pt>
                <c:pt idx="3">
                  <c:v>15.77</c:v>
                </c:pt>
                <c:pt idx="4">
                  <c:v>15.53</c:v>
                </c:pt>
              </c:numCache>
            </c:numRef>
          </c:val>
        </c:ser>
        <c:dLbls>
          <c:showLegendKey val="0"/>
          <c:showVal val="0"/>
          <c:showCatName val="0"/>
          <c:showSerName val="0"/>
          <c:showPercent val="0"/>
          <c:showBubbleSize val="0"/>
        </c:dLbls>
        <c:gapWidth val="250"/>
        <c:overlap val="100"/>
        <c:axId val="119770496"/>
        <c:axId val="12007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4.26</c:v>
                </c:pt>
                <c:pt idx="1">
                  <c:v>-0.28000000000000003</c:v>
                </c:pt>
                <c:pt idx="2">
                  <c:v>-0.66</c:v>
                </c:pt>
                <c:pt idx="3">
                  <c:v>1.55</c:v>
                </c:pt>
                <c:pt idx="4">
                  <c:v>0.34</c:v>
                </c:pt>
              </c:numCache>
            </c:numRef>
          </c:val>
          <c:smooth val="0"/>
        </c:ser>
        <c:dLbls>
          <c:showLegendKey val="0"/>
          <c:showVal val="0"/>
          <c:showCatName val="0"/>
          <c:showSerName val="0"/>
          <c:showPercent val="0"/>
          <c:showBubbleSize val="0"/>
        </c:dLbls>
        <c:marker val="1"/>
        <c:smooth val="0"/>
        <c:axId val="119770496"/>
        <c:axId val="120071680"/>
      </c:lineChart>
      <c:catAx>
        <c:axId val="1197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71680"/>
        <c:crosses val="autoZero"/>
        <c:auto val="1"/>
        <c:lblAlgn val="ctr"/>
        <c:lblOffset val="100"/>
        <c:tickLblSkip val="1"/>
        <c:tickMarkSkip val="1"/>
        <c:noMultiLvlLbl val="0"/>
      </c:catAx>
      <c:valAx>
        <c:axId val="12007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0.83</c:v>
                </c:pt>
                <c:pt idx="4">
                  <c:v>#N/A</c:v>
                </c:pt>
                <c:pt idx="5">
                  <c:v>0.06</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0.06</c:v>
                </c:pt>
                <c:pt idx="4">
                  <c:v>#N/A</c:v>
                </c:pt>
                <c:pt idx="5">
                  <c:v>0</c:v>
                </c:pt>
                <c:pt idx="6">
                  <c:v>#N/A</c:v>
                </c:pt>
                <c:pt idx="7">
                  <c:v>0.01</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0.41</c:v>
                </c:pt>
                <c:pt idx="4">
                  <c:v>#N/A</c:v>
                </c:pt>
                <c:pt idx="5">
                  <c:v>0.53</c:v>
                </c:pt>
                <c:pt idx="6">
                  <c:v>#N/A</c:v>
                </c:pt>
                <c:pt idx="7">
                  <c:v>0.85</c:v>
                </c:pt>
                <c:pt idx="8">
                  <c:v>#N/A</c:v>
                </c:pt>
                <c:pt idx="9">
                  <c:v>0.75</c:v>
                </c:pt>
              </c:numCache>
            </c:numRef>
          </c:val>
        </c:ser>
        <c:ser>
          <c:idx val="7"/>
          <c:order val="7"/>
          <c:tx>
            <c:strRef>
              <c:f>データシート!$A$34</c:f>
              <c:strCache>
                <c:ptCount val="1"/>
                <c:pt idx="0">
                  <c:v>工業用水道事業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0.77</c:v>
                </c:pt>
                <c:pt idx="2">
                  <c:v>#N/A</c:v>
                </c:pt>
                <c:pt idx="3">
                  <c:v>0.64</c:v>
                </c:pt>
                <c:pt idx="4">
                  <c:v>#N/A</c:v>
                </c:pt>
                <c:pt idx="5">
                  <c:v>0.67</c:v>
                </c:pt>
                <c:pt idx="6">
                  <c:v>#N/A</c:v>
                </c:pt>
                <c:pt idx="7">
                  <c:v>0.72</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5.27</c:v>
                </c:pt>
                <c:pt idx="2">
                  <c:v>#N/A</c:v>
                </c:pt>
                <c:pt idx="3">
                  <c:v>5.07</c:v>
                </c:pt>
                <c:pt idx="4">
                  <c:v>#N/A</c:v>
                </c:pt>
                <c:pt idx="5">
                  <c:v>4.33</c:v>
                </c:pt>
                <c:pt idx="6">
                  <c:v>#N/A</c:v>
                </c:pt>
                <c:pt idx="7">
                  <c:v>5.9</c:v>
                </c:pt>
                <c:pt idx="8">
                  <c:v>#N/A</c:v>
                </c:pt>
                <c:pt idx="9">
                  <c:v>6.08</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5.67</c:v>
                </c:pt>
                <c:pt idx="2">
                  <c:v>#N/A</c:v>
                </c:pt>
                <c:pt idx="3">
                  <c:v>6.13</c:v>
                </c:pt>
                <c:pt idx="4">
                  <c:v>#N/A</c:v>
                </c:pt>
                <c:pt idx="5">
                  <c:v>7.81</c:v>
                </c:pt>
                <c:pt idx="6">
                  <c:v>#N/A</c:v>
                </c:pt>
                <c:pt idx="7">
                  <c:v>9.16</c:v>
                </c:pt>
                <c:pt idx="8">
                  <c:v>#N/A</c:v>
                </c:pt>
                <c:pt idx="9">
                  <c:v>11.79</c:v>
                </c:pt>
              </c:numCache>
            </c:numRef>
          </c:val>
        </c:ser>
        <c:dLbls>
          <c:showLegendKey val="0"/>
          <c:showVal val="0"/>
          <c:showCatName val="0"/>
          <c:showSerName val="0"/>
          <c:showPercent val="0"/>
          <c:showBubbleSize val="0"/>
        </c:dLbls>
        <c:gapWidth val="150"/>
        <c:overlap val="100"/>
        <c:axId val="120165504"/>
        <c:axId val="120167040"/>
      </c:barChart>
      <c:catAx>
        <c:axId val="1201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67040"/>
        <c:crosses val="autoZero"/>
        <c:auto val="1"/>
        <c:lblAlgn val="ctr"/>
        <c:lblOffset val="100"/>
        <c:tickLblSkip val="1"/>
        <c:tickMarkSkip val="1"/>
        <c:noMultiLvlLbl val="0"/>
      </c:catAx>
      <c:valAx>
        <c:axId val="12016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6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3543</c:v>
                </c:pt>
                <c:pt idx="5">
                  <c:v>3635</c:v>
                </c:pt>
                <c:pt idx="8">
                  <c:v>3732</c:v>
                </c:pt>
                <c:pt idx="11">
                  <c:v>3964</c:v>
                </c:pt>
                <c:pt idx="14">
                  <c:v>3810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356</c:v>
                </c:pt>
                <c:pt idx="3">
                  <c:v>354</c:v>
                </c:pt>
                <c:pt idx="6">
                  <c:v>353</c:v>
                </c:pt>
                <c:pt idx="9">
                  <c:v>352</c:v>
                </c:pt>
                <c:pt idx="12">
                  <c:v>347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624</c:v>
                </c:pt>
                <c:pt idx="3">
                  <c:v>470</c:v>
                </c:pt>
                <c:pt idx="6">
                  <c:v>423</c:v>
                </c:pt>
                <c:pt idx="9">
                  <c:v>409</c:v>
                </c:pt>
                <c:pt idx="12">
                  <c:v>371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857</c:v>
                </c:pt>
                <c:pt idx="3">
                  <c:v>929</c:v>
                </c:pt>
                <c:pt idx="6">
                  <c:v>887</c:v>
                </c:pt>
                <c:pt idx="9">
                  <c:v>880</c:v>
                </c:pt>
                <c:pt idx="12">
                  <c:v>890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3637</c:v>
                </c:pt>
                <c:pt idx="3">
                  <c:v>3733</c:v>
                </c:pt>
                <c:pt idx="6">
                  <c:v>3845</c:v>
                </c:pt>
                <c:pt idx="9">
                  <c:v>3973</c:v>
                </c:pt>
                <c:pt idx="12">
                  <c:v>3983</c:v>
                </c:pt>
              </c:numCache>
            </c:numRef>
          </c:val>
        </c:ser>
        <c:dLbls>
          <c:showLegendKey val="0"/>
          <c:showVal val="0"/>
          <c:showCatName val="0"/>
          <c:showSerName val="0"/>
          <c:showPercent val="0"/>
          <c:showBubbleSize val="0"/>
        </c:dLbls>
        <c:gapWidth val="100"/>
        <c:overlap val="100"/>
        <c:axId val="82494592"/>
        <c:axId val="8249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1931</c:v>
                </c:pt>
                <c:pt idx="2">
                  <c:v>#N/A</c:v>
                </c:pt>
                <c:pt idx="3">
                  <c:v>#N/A</c:v>
                </c:pt>
                <c:pt idx="4">
                  <c:v>1851</c:v>
                </c:pt>
                <c:pt idx="5">
                  <c:v>#N/A</c:v>
                </c:pt>
                <c:pt idx="6">
                  <c:v>#N/A</c:v>
                </c:pt>
                <c:pt idx="7">
                  <c:v>1776</c:v>
                </c:pt>
                <c:pt idx="8">
                  <c:v>#N/A</c:v>
                </c:pt>
                <c:pt idx="9">
                  <c:v>#N/A</c:v>
                </c:pt>
                <c:pt idx="10">
                  <c:v>1650</c:v>
                </c:pt>
                <c:pt idx="11">
                  <c:v>#N/A</c:v>
                </c:pt>
                <c:pt idx="12">
                  <c:v>#N/A</c:v>
                </c:pt>
                <c:pt idx="13">
                  <c:v>1781</c:v>
                </c:pt>
                <c:pt idx="14">
                  <c:v>#N/A</c:v>
                </c:pt>
              </c:numCache>
            </c:numRef>
          </c:val>
          <c:smooth val="0"/>
        </c:ser>
        <c:dLbls>
          <c:showLegendKey val="0"/>
          <c:showVal val="0"/>
          <c:showCatName val="0"/>
          <c:showSerName val="0"/>
          <c:showPercent val="0"/>
          <c:showBubbleSize val="0"/>
        </c:dLbls>
        <c:marker val="1"/>
        <c:smooth val="0"/>
        <c:axId val="82494592"/>
        <c:axId val="82496512"/>
      </c:lineChart>
      <c:catAx>
        <c:axId val="8249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496512"/>
        <c:crosses val="autoZero"/>
        <c:auto val="1"/>
        <c:lblAlgn val="ctr"/>
        <c:lblOffset val="100"/>
        <c:tickLblSkip val="1"/>
        <c:tickMarkSkip val="1"/>
        <c:noMultiLvlLbl val="0"/>
      </c:catAx>
      <c:valAx>
        <c:axId val="8249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49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38460</c:v>
                </c:pt>
                <c:pt idx="5">
                  <c:v>40444</c:v>
                </c:pt>
                <c:pt idx="8">
                  <c:v>40307</c:v>
                </c:pt>
                <c:pt idx="11">
                  <c:v>40745</c:v>
                </c:pt>
                <c:pt idx="14">
                  <c:v>42128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9358</c:v>
                </c:pt>
                <c:pt idx="5">
                  <c:v>8896</c:v>
                </c:pt>
                <c:pt idx="8">
                  <c:v>8919</c:v>
                </c:pt>
                <c:pt idx="11">
                  <c:v>8393</c:v>
                </c:pt>
                <c:pt idx="14">
                  <c:v>8404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8401</c:v>
                </c:pt>
                <c:pt idx="5">
                  <c:v>7827</c:v>
                </c:pt>
                <c:pt idx="8">
                  <c:v>7399</c:v>
                </c:pt>
                <c:pt idx="11">
                  <c:v>7070</c:v>
                </c:pt>
                <c:pt idx="14">
                  <c:v>7299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7068</c:v>
                </c:pt>
                <c:pt idx="3">
                  <c:v>6616</c:v>
                </c:pt>
                <c:pt idx="6">
                  <c:v>6186</c:v>
                </c:pt>
                <c:pt idx="9">
                  <c:v>5489</c:v>
                </c:pt>
                <c:pt idx="12">
                  <c:v>5357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2999</c:v>
                </c:pt>
                <c:pt idx="3">
                  <c:v>2705</c:v>
                </c:pt>
                <c:pt idx="6">
                  <c:v>2362</c:v>
                </c:pt>
                <c:pt idx="9">
                  <c:v>2355</c:v>
                </c:pt>
                <c:pt idx="12">
                  <c:v>2460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16833</c:v>
                </c:pt>
                <c:pt idx="3">
                  <c:v>16914</c:v>
                </c:pt>
                <c:pt idx="6">
                  <c:v>17270</c:v>
                </c:pt>
                <c:pt idx="9">
                  <c:v>17055</c:v>
                </c:pt>
                <c:pt idx="12">
                  <c:v>18336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7499</c:v>
                </c:pt>
                <c:pt idx="3">
                  <c:v>6510</c:v>
                </c:pt>
                <c:pt idx="6">
                  <c:v>3715</c:v>
                </c:pt>
                <c:pt idx="9">
                  <c:v>3433</c:v>
                </c:pt>
                <c:pt idx="12">
                  <c:v>3670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39190</c:v>
                </c:pt>
                <c:pt idx="3">
                  <c:v>39567</c:v>
                </c:pt>
                <c:pt idx="6">
                  <c:v>41077</c:v>
                </c:pt>
                <c:pt idx="9">
                  <c:v>41552</c:v>
                </c:pt>
                <c:pt idx="12">
                  <c:v>42664</c:v>
                </c:pt>
              </c:numCache>
            </c:numRef>
          </c:val>
        </c:ser>
        <c:dLbls>
          <c:showLegendKey val="0"/>
          <c:showVal val="0"/>
          <c:showCatName val="0"/>
          <c:showSerName val="0"/>
          <c:showPercent val="0"/>
          <c:showBubbleSize val="0"/>
        </c:dLbls>
        <c:gapWidth val="100"/>
        <c:overlap val="100"/>
        <c:axId val="120882688"/>
        <c:axId val="12088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17371</c:v>
                </c:pt>
                <c:pt idx="2">
                  <c:v>#N/A</c:v>
                </c:pt>
                <c:pt idx="3">
                  <c:v>#N/A</c:v>
                </c:pt>
                <c:pt idx="4">
                  <c:v>15145</c:v>
                </c:pt>
                <c:pt idx="5">
                  <c:v>#N/A</c:v>
                </c:pt>
                <c:pt idx="6">
                  <c:v>#N/A</c:v>
                </c:pt>
                <c:pt idx="7">
                  <c:v>13986</c:v>
                </c:pt>
                <c:pt idx="8">
                  <c:v>#N/A</c:v>
                </c:pt>
                <c:pt idx="9">
                  <c:v>#N/A</c:v>
                </c:pt>
                <c:pt idx="10">
                  <c:v>13677</c:v>
                </c:pt>
                <c:pt idx="11">
                  <c:v>#N/A</c:v>
                </c:pt>
                <c:pt idx="12">
                  <c:v>#N/A</c:v>
                </c:pt>
                <c:pt idx="13">
                  <c:v>14656</c:v>
                </c:pt>
                <c:pt idx="14">
                  <c:v>#N/A</c:v>
                </c:pt>
              </c:numCache>
            </c:numRef>
          </c:val>
          <c:smooth val="0"/>
        </c:ser>
        <c:dLbls>
          <c:showLegendKey val="0"/>
          <c:showVal val="0"/>
          <c:showCatName val="0"/>
          <c:showSerName val="0"/>
          <c:showPercent val="0"/>
          <c:showBubbleSize val="0"/>
        </c:dLbls>
        <c:marker val="1"/>
        <c:smooth val="0"/>
        <c:axId val="120882688"/>
        <c:axId val="120884608"/>
      </c:lineChart>
      <c:catAx>
        <c:axId val="1208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884608"/>
        <c:crosses val="autoZero"/>
        <c:auto val="1"/>
        <c:lblAlgn val="ctr"/>
        <c:lblOffset val="100"/>
        <c:tickLblSkip val="1"/>
        <c:tickMarkSkip val="1"/>
        <c:noMultiLvlLbl val="0"/>
      </c:catAx>
      <c:valAx>
        <c:axId val="1208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289344"/>
        <c:axId val="37176064"/>
      </c:scatterChart>
      <c:valAx>
        <c:axId val="3728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76064"/>
        <c:crosses val="autoZero"/>
        <c:crossBetween val="midCat"/>
      </c:valAx>
      <c:valAx>
        <c:axId val="37176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8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12.4</c:v>
                </c:pt>
                <c:pt idx="1">
                  <c:v>11.8</c:v>
                </c:pt>
                <c:pt idx="2">
                  <c:v>11.2</c:v>
                </c:pt>
                <c:pt idx="3">
                  <c:v>10.6</c:v>
                </c:pt>
                <c:pt idx="4">
                  <c:v>10.4</c:v>
                </c:pt>
              </c:numCache>
            </c:numRef>
          </c:xVal>
          <c:yVal>
            <c:numRef>
              <c:f>公会計指標分析・財政指標組合せ分析表!$K$73:$O$73</c:f>
              <c:numCache>
                <c:formatCode>#,##0.0;"▲ "#,##0.0</c:formatCode>
                <c:ptCount val="5"/>
                <c:pt idx="0">
                  <c:v>107.4</c:v>
                </c:pt>
                <c:pt idx="1">
                  <c:v>90.9</c:v>
                </c:pt>
                <c:pt idx="2">
                  <c:v>83.7</c:v>
                </c:pt>
                <c:pt idx="3">
                  <c:v>83.9</c:v>
                </c:pt>
                <c:pt idx="4">
                  <c:v>87.9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37209984"/>
        <c:axId val="80625664"/>
      </c:scatterChart>
      <c:valAx>
        <c:axId val="37209984"/>
        <c:scaling>
          <c:orientation val="minMax"/>
          <c:max val="12.7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25664"/>
        <c:crosses val="autoZero"/>
        <c:crossBetween val="midCat"/>
      </c:valAx>
      <c:valAx>
        <c:axId val="80625664"/>
        <c:scaling>
          <c:orientation val="minMax"/>
          <c:max val="12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09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元利償還金の額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繰入金</a:t>
          </a:r>
          <a:r>
            <a:rPr kumimoji="1" lang="ja-JP" altLang="en-US" sz="1100">
              <a:solidFill>
                <a:schemeClr val="dk1"/>
              </a:solidFill>
              <a:effectLst/>
              <a:latin typeface="+mn-lt"/>
              <a:ea typeface="+mn-ea"/>
              <a:cs typeface="+mn-cs"/>
            </a:rPr>
            <a:t>が増加しているものの</a:t>
          </a:r>
          <a:r>
            <a:rPr kumimoji="1" lang="ja-JP" altLang="ja-JP" sz="1100">
              <a:solidFill>
                <a:schemeClr val="dk1"/>
              </a:solidFill>
              <a:effectLst/>
              <a:latin typeface="+mn-lt"/>
              <a:ea typeface="+mn-ea"/>
              <a:cs typeface="+mn-cs"/>
            </a:rPr>
            <a:t>、一部事務組合への地方債の元利償還に対する負担金が減少したことや、</a:t>
          </a:r>
          <a:r>
            <a:rPr kumimoji="1" lang="ja-JP" altLang="en-US" sz="1100">
              <a:solidFill>
                <a:schemeClr val="dk1"/>
              </a:solidFill>
              <a:effectLst/>
              <a:latin typeface="+mn-lt"/>
              <a:ea typeface="+mn-ea"/>
              <a:cs typeface="+mn-cs"/>
            </a:rPr>
            <a:t>普通交付税額</a:t>
          </a:r>
          <a:r>
            <a:rPr kumimoji="1" lang="ja-JP" altLang="ja-JP" sz="1100">
              <a:solidFill>
                <a:schemeClr val="dk1"/>
              </a:solidFill>
              <a:effectLst/>
              <a:latin typeface="+mn-lt"/>
              <a:ea typeface="+mn-ea"/>
              <a:cs typeface="+mn-cs"/>
            </a:rPr>
            <a:t>額が増加したことが実質公債比率減少の要因と</a:t>
          </a:r>
          <a:r>
            <a:rPr kumimoji="1" lang="ja-JP" altLang="en-US" sz="1100">
              <a:solidFill>
                <a:schemeClr val="dk1"/>
              </a:solidFill>
              <a:effectLst/>
              <a:latin typeface="+mn-lt"/>
              <a:ea typeface="+mn-ea"/>
              <a:cs typeface="+mn-cs"/>
            </a:rPr>
            <a:t>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effectLst/>
            </a:rPr>
            <a:t>　平成</a:t>
          </a:r>
          <a:r>
            <a:rPr lang="en-US" altLang="ja-JP" sz="1100">
              <a:effectLst/>
            </a:rPr>
            <a:t>27</a:t>
          </a:r>
          <a:r>
            <a:rPr lang="ja-JP" altLang="en-US" sz="1100">
              <a:effectLst/>
            </a:rPr>
            <a:t>年度の将来負担比率について、基準財政需要額算入見込額等の増により充当可能財源等は増となったが、地方債の現在高や債務負担行為支出予定額、公営企業債等繰入見込額が増加した結果、将来負担額が増となったため将来負担比率は</a:t>
          </a:r>
          <a:r>
            <a:rPr lang="en-US" altLang="ja-JP" sz="1100">
              <a:effectLst/>
            </a:rPr>
            <a:t>4.0</a:t>
          </a:r>
          <a:r>
            <a:rPr lang="ja-JP" altLang="en-US" sz="1100">
              <a:effectLst/>
            </a:rPr>
            <a:t>ポイントの増の</a:t>
          </a:r>
          <a:r>
            <a:rPr lang="en-US" altLang="ja-JP" sz="1100">
              <a:effectLst/>
            </a:rPr>
            <a:t>87.9</a:t>
          </a:r>
          <a:r>
            <a:rPr lang="ja-JP" altLang="en-US" sz="1100">
              <a:effectLst/>
            </a:rPr>
            <a:t>％となった。</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0.71</a:t>
          </a:r>
          <a:r>
            <a:rPr kumimoji="1" lang="ja-JP" altLang="en-US" sz="1100">
              <a:solidFill>
                <a:schemeClr val="dk1"/>
              </a:solidFill>
              <a:effectLst/>
              <a:latin typeface="+mn-lt"/>
              <a:ea typeface="+mn-ea"/>
              <a:cs typeface="+mn-cs"/>
            </a:rPr>
            <a:t>前後の水準で推移しており、平成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ポイント下がって</a:t>
          </a:r>
          <a:r>
            <a:rPr kumimoji="1" lang="en-US" altLang="ja-JP" sz="1100">
              <a:solidFill>
                <a:schemeClr val="dk1"/>
              </a:solidFill>
              <a:effectLst/>
              <a:latin typeface="+mn-lt"/>
              <a:ea typeface="+mn-ea"/>
              <a:cs typeface="+mn-cs"/>
            </a:rPr>
            <a:t>0.71</a:t>
          </a:r>
          <a:r>
            <a:rPr kumimoji="1" lang="ja-JP" altLang="ja-JP" sz="110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全国平均、福井県平均を上回っている。</a:t>
          </a:r>
          <a:endParaRPr lang="ja-JP" altLang="ja-JP" sz="1400">
            <a:effectLst/>
          </a:endParaRPr>
        </a:p>
        <a:p>
          <a:r>
            <a:rPr lang="ja-JP" altLang="ja-JP" sz="1100" b="0" i="0" baseline="0">
              <a:solidFill>
                <a:schemeClr val="dk1"/>
              </a:solidFill>
              <a:effectLst/>
              <a:latin typeface="+mn-lt"/>
              <a:ea typeface="+mn-ea"/>
              <a:cs typeface="+mn-cs"/>
            </a:rPr>
            <a:t>　今後も市税等の特別徴収本部の設置、コンビ二収納、インターネット公売の推進、滞納整理の強化等により税収の確保に努める。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156633</xdr:rowOff>
    </xdr:to>
    <xdr:cxnSp macro="">
      <xdr:nvCxnSpPr>
        <xdr:cNvPr id="77" name="直線コネクタ 76"/>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経常一般財源等は、普通交付税の増、また地方税においては景気回復による増収益により法人市民税の増、固定資産税（償却資産）の増の要因により、総額で</a:t>
          </a:r>
          <a:r>
            <a:rPr kumimoji="1" lang="en-US" altLang="ja-JP" sz="1100">
              <a:solidFill>
                <a:schemeClr val="dk1"/>
              </a:solidFill>
              <a:effectLst/>
              <a:latin typeface="+mn-lt"/>
              <a:ea typeface="+mn-ea"/>
              <a:cs typeface="+mn-cs"/>
            </a:rPr>
            <a:t>1,485,850</a:t>
          </a:r>
          <a:r>
            <a:rPr kumimoji="1" lang="ja-JP" altLang="en-US" sz="1100">
              <a:solidFill>
                <a:schemeClr val="dk1"/>
              </a:solidFill>
              <a:effectLst/>
              <a:latin typeface="+mn-lt"/>
              <a:ea typeface="+mn-ea"/>
              <a:cs typeface="+mn-cs"/>
            </a:rPr>
            <a:t>千円の増となった。</a:t>
          </a:r>
        </a:p>
        <a:p>
          <a:r>
            <a:rPr kumimoji="1" lang="ja-JP" altLang="en-US" sz="1100">
              <a:solidFill>
                <a:schemeClr val="dk1"/>
              </a:solidFill>
              <a:effectLst/>
              <a:latin typeface="+mn-lt"/>
              <a:ea typeface="+mn-ea"/>
              <a:cs typeface="+mn-cs"/>
            </a:rPr>
            <a:t>　一方、経常経費充当一般財源等は、対前年度＋</a:t>
          </a:r>
          <a:r>
            <a:rPr kumimoji="1" lang="en-US" altLang="ja-JP" sz="1100">
              <a:solidFill>
                <a:schemeClr val="dk1"/>
              </a:solidFill>
              <a:effectLst/>
              <a:latin typeface="+mn-lt"/>
              <a:ea typeface="+mn-ea"/>
              <a:cs typeface="+mn-cs"/>
            </a:rPr>
            <a:t>885,576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となったものの、経常収支比率</a:t>
          </a:r>
          <a:r>
            <a:rPr kumimoji="1" lang="en-US" altLang="ja-JP" sz="1100">
              <a:solidFill>
                <a:schemeClr val="dk1"/>
              </a:solidFill>
              <a:effectLst/>
              <a:latin typeface="+mn-lt"/>
              <a:ea typeface="+mn-ea"/>
              <a:cs typeface="+mn-cs"/>
            </a:rPr>
            <a:t>87.2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と回復した。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今後は、歳入では地方税の法人市民税が一部企業において、法人税率の引き下げや外国為替の影響などにより減収が見込まれることや合併算定替えによる交付税の減が見込まれ、歳出では普通建設費や公債費の増による経常収支比率の上昇が懸念さ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148082</xdr:rowOff>
    </xdr:to>
    <xdr:cxnSp macro="">
      <xdr:nvCxnSpPr>
        <xdr:cNvPr id="129" name="直線コネクタ 128"/>
        <xdr:cNvCxnSpPr/>
      </xdr:nvCxnSpPr>
      <xdr:spPr>
        <a:xfrm flipV="1">
          <a:off x="4114800" y="10901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24892</xdr:rowOff>
    </xdr:to>
    <xdr:cxnSp macro="">
      <xdr:nvCxnSpPr>
        <xdr:cNvPr id="132" name="直線コネクタ 131"/>
        <xdr:cNvCxnSpPr/>
      </xdr:nvCxnSpPr>
      <xdr:spPr>
        <a:xfrm flipV="1">
          <a:off x="3225800" y="1094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24892</xdr:rowOff>
    </xdr:to>
    <xdr:cxnSp macro="">
      <xdr:nvCxnSpPr>
        <xdr:cNvPr id="135" name="直線コネクタ 134"/>
        <xdr:cNvCxnSpPr/>
      </xdr:nvCxnSpPr>
      <xdr:spPr>
        <a:xfrm>
          <a:off x="2336800" y="109253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123952</xdr:rowOff>
    </xdr:to>
    <xdr:cxnSp macro="">
      <xdr:nvCxnSpPr>
        <xdr:cNvPr id="138" name="直線コネクタ 137"/>
        <xdr:cNvCxnSpPr/>
      </xdr:nvCxnSpPr>
      <xdr:spPr>
        <a:xfrm>
          <a:off x="1447800" y="107805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65549</xdr:rowOff>
    </xdr:from>
    <xdr:ext cx="762000" cy="259045"/>
    <xdr:sp macro="" textlink="">
      <xdr:nvSpPr>
        <xdr:cNvPr id="149" name="財政構造の弾力性該当値テキスト"/>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0" name="円/楕円 149"/>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1" name="テキスト ボックス 150"/>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2" name="円/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85869</xdr:rowOff>
    </xdr:from>
    <xdr:ext cx="762000" cy="259045"/>
    <xdr:sp macro="" textlink="">
      <xdr:nvSpPr>
        <xdr:cNvPr id="153" name="テキスト ボックス 152"/>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4" name="円/楕円 153"/>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13479</xdr:rowOff>
    </xdr:from>
    <xdr:ext cx="762000" cy="259045"/>
    <xdr:sp macro="" textlink="">
      <xdr:nvSpPr>
        <xdr:cNvPr id="155" name="テキスト ボックス 154"/>
        <xdr:cNvSpPr txBox="1"/>
      </xdr:nvSpPr>
      <xdr:spPr>
        <a:xfrm>
          <a:off x="1955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6" name="円/楕円 155"/>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7" name="テキスト ボックス 156"/>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職員数減により職員給は減少しているものの、</a:t>
          </a:r>
          <a:r>
            <a:rPr lang="ja-JP" altLang="en-US" sz="1100" b="0" i="0" baseline="0">
              <a:solidFill>
                <a:schemeClr val="dk1"/>
              </a:solidFill>
              <a:effectLst/>
              <a:latin typeface="+mn-lt"/>
              <a:ea typeface="+mn-ea"/>
              <a:cs typeface="+mn-cs"/>
            </a:rPr>
            <a:t>退職者の増により退職金が増となり人件費は増となった。また、</a:t>
          </a:r>
          <a:r>
            <a:rPr lang="ja-JP" altLang="ja-JP" sz="1100" b="0" i="0" baseline="0">
              <a:solidFill>
                <a:schemeClr val="dk1"/>
              </a:solidFill>
              <a:effectLst/>
              <a:latin typeface="+mn-lt"/>
              <a:ea typeface="+mn-ea"/>
              <a:cs typeface="+mn-cs"/>
            </a:rPr>
            <a:t>物件費において</a:t>
          </a:r>
          <a:r>
            <a:rPr lang="ja-JP" altLang="en-US" sz="1100" b="0" i="0" baseline="0">
              <a:solidFill>
                <a:schemeClr val="dk1"/>
              </a:solidFill>
              <a:effectLst/>
              <a:latin typeface="+mn-lt"/>
              <a:ea typeface="+mn-ea"/>
              <a:cs typeface="+mn-cs"/>
            </a:rPr>
            <a:t>委託業務量</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により決算額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増となった。決算額は全国平均、県平均、類似団体平均を下回っている。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57708</xdr:rowOff>
    </xdr:from>
    <xdr:to>
      <xdr:col>7</xdr:col>
      <xdr:colOff>152400</xdr:colOff>
      <xdr:row>82</xdr:row>
      <xdr:rowOff>79804</xdr:rowOff>
    </xdr:to>
    <xdr:cxnSp macro="">
      <xdr:nvCxnSpPr>
        <xdr:cNvPr id="194" name="直線コネクタ 193"/>
        <xdr:cNvCxnSpPr/>
      </xdr:nvCxnSpPr>
      <xdr:spPr>
        <a:xfrm>
          <a:off x="4114800" y="14116608"/>
          <a:ext cx="8382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125073</xdr:rowOff>
    </xdr:from>
    <xdr:to>
      <xdr:col>6</xdr:col>
      <xdr:colOff>0</xdr:colOff>
      <xdr:row>82</xdr:row>
      <xdr:rowOff>57708</xdr:rowOff>
    </xdr:to>
    <xdr:cxnSp macro="">
      <xdr:nvCxnSpPr>
        <xdr:cNvPr id="197" name="直線コネクタ 196"/>
        <xdr:cNvCxnSpPr/>
      </xdr:nvCxnSpPr>
      <xdr:spPr>
        <a:xfrm>
          <a:off x="3225800" y="14012523"/>
          <a:ext cx="889000" cy="1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125073</xdr:rowOff>
    </xdr:from>
    <xdr:to>
      <xdr:col>4</xdr:col>
      <xdr:colOff>482600</xdr:colOff>
      <xdr:row>81</xdr:row>
      <xdr:rowOff>144704</xdr:rowOff>
    </xdr:to>
    <xdr:cxnSp macro="">
      <xdr:nvCxnSpPr>
        <xdr:cNvPr id="200" name="直線コネクタ 199"/>
        <xdr:cNvCxnSpPr/>
      </xdr:nvCxnSpPr>
      <xdr:spPr>
        <a:xfrm flipV="1">
          <a:off x="2336800" y="14012523"/>
          <a:ext cx="8890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144704</xdr:rowOff>
    </xdr:from>
    <xdr:to>
      <xdr:col>3</xdr:col>
      <xdr:colOff>279400</xdr:colOff>
      <xdr:row>83</xdr:row>
      <xdr:rowOff>34399</xdr:rowOff>
    </xdr:to>
    <xdr:cxnSp macro="">
      <xdr:nvCxnSpPr>
        <xdr:cNvPr id="203" name="直線コネクタ 202"/>
        <xdr:cNvCxnSpPr/>
      </xdr:nvCxnSpPr>
      <xdr:spPr>
        <a:xfrm flipV="1">
          <a:off x="1447800" y="14032154"/>
          <a:ext cx="889000" cy="2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29004</xdr:rowOff>
    </xdr:from>
    <xdr:to>
      <xdr:col>7</xdr:col>
      <xdr:colOff>203200</xdr:colOff>
      <xdr:row>82</xdr:row>
      <xdr:rowOff>130604</xdr:rowOff>
    </xdr:to>
    <xdr:sp macro="" textlink="">
      <xdr:nvSpPr>
        <xdr:cNvPr id="213" name="円/楕円 212"/>
        <xdr:cNvSpPr/>
      </xdr:nvSpPr>
      <xdr:spPr>
        <a:xfrm>
          <a:off x="4902200" y="140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45531</xdr:rowOff>
    </xdr:from>
    <xdr:ext cx="762000" cy="259045"/>
    <xdr:sp macro="" textlink="">
      <xdr:nvSpPr>
        <xdr:cNvPr id="214" name="人件費・物件費等の状況該当値テキスト"/>
        <xdr:cNvSpPr txBox="1"/>
      </xdr:nvSpPr>
      <xdr:spPr>
        <a:xfrm>
          <a:off x="5041900" y="1393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6908</xdr:rowOff>
    </xdr:from>
    <xdr:to>
      <xdr:col>6</xdr:col>
      <xdr:colOff>50800</xdr:colOff>
      <xdr:row>82</xdr:row>
      <xdr:rowOff>108508</xdr:rowOff>
    </xdr:to>
    <xdr:sp macro="" textlink="">
      <xdr:nvSpPr>
        <xdr:cNvPr id="215" name="円/楕円 214"/>
        <xdr:cNvSpPr/>
      </xdr:nvSpPr>
      <xdr:spPr>
        <a:xfrm>
          <a:off x="4064000" y="140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118685</xdr:rowOff>
    </xdr:from>
    <xdr:ext cx="736600" cy="259045"/>
    <xdr:sp macro="" textlink="">
      <xdr:nvSpPr>
        <xdr:cNvPr id="216" name="テキスト ボックス 215"/>
        <xdr:cNvSpPr txBox="1"/>
      </xdr:nvSpPr>
      <xdr:spPr>
        <a:xfrm>
          <a:off x="3733800" y="1383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74273</xdr:rowOff>
    </xdr:from>
    <xdr:to>
      <xdr:col>4</xdr:col>
      <xdr:colOff>533400</xdr:colOff>
      <xdr:row>82</xdr:row>
      <xdr:rowOff>4423</xdr:rowOff>
    </xdr:to>
    <xdr:sp macro="" textlink="">
      <xdr:nvSpPr>
        <xdr:cNvPr id="217" name="円/楕円 216"/>
        <xdr:cNvSpPr/>
      </xdr:nvSpPr>
      <xdr:spPr>
        <a:xfrm>
          <a:off x="3175000" y="139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14600</xdr:rowOff>
    </xdr:from>
    <xdr:ext cx="762000" cy="259045"/>
    <xdr:sp macro="" textlink="">
      <xdr:nvSpPr>
        <xdr:cNvPr id="218" name="テキスト ボックス 217"/>
        <xdr:cNvSpPr txBox="1"/>
      </xdr:nvSpPr>
      <xdr:spPr>
        <a:xfrm>
          <a:off x="2844800" y="1373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93904</xdr:rowOff>
    </xdr:from>
    <xdr:to>
      <xdr:col>3</xdr:col>
      <xdr:colOff>330200</xdr:colOff>
      <xdr:row>82</xdr:row>
      <xdr:rowOff>24054</xdr:rowOff>
    </xdr:to>
    <xdr:sp macro="" textlink="">
      <xdr:nvSpPr>
        <xdr:cNvPr id="219" name="円/楕円 218"/>
        <xdr:cNvSpPr/>
      </xdr:nvSpPr>
      <xdr:spPr>
        <a:xfrm>
          <a:off x="2286000" y="139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34231</xdr:rowOff>
    </xdr:from>
    <xdr:ext cx="762000" cy="259045"/>
    <xdr:sp macro="" textlink="">
      <xdr:nvSpPr>
        <xdr:cNvPr id="220" name="テキスト ボックス 219"/>
        <xdr:cNvSpPr txBox="1"/>
      </xdr:nvSpPr>
      <xdr:spPr>
        <a:xfrm>
          <a:off x="1955800" y="1375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155049</xdr:rowOff>
    </xdr:from>
    <xdr:to>
      <xdr:col>2</xdr:col>
      <xdr:colOff>127000</xdr:colOff>
      <xdr:row>83</xdr:row>
      <xdr:rowOff>85199</xdr:rowOff>
    </xdr:to>
    <xdr:sp macro="" textlink="">
      <xdr:nvSpPr>
        <xdr:cNvPr id="221" name="円/楕円 220"/>
        <xdr:cNvSpPr/>
      </xdr:nvSpPr>
      <xdr:spPr>
        <a:xfrm>
          <a:off x="1397000" y="142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95376</xdr:rowOff>
    </xdr:from>
    <xdr:ext cx="762000" cy="259045"/>
    <xdr:sp macro="" textlink="">
      <xdr:nvSpPr>
        <xdr:cNvPr id="222" name="テキスト ボックス 221"/>
        <xdr:cNvSpPr txBox="1"/>
      </xdr:nvSpPr>
      <xdr:spPr>
        <a:xfrm>
          <a:off x="1066800" y="139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前年度に比べ昨年度は0.</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100.3</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依然、全国市平均および類似団体平均も上回っており、今後も引き続き縮減に努める。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104394</xdr:rowOff>
    </xdr:from>
    <xdr:to>
      <xdr:col>24</xdr:col>
      <xdr:colOff>558800</xdr:colOff>
      <xdr:row>83</xdr:row>
      <xdr:rowOff>162306</xdr:rowOff>
    </xdr:to>
    <xdr:cxnSp macro="">
      <xdr:nvCxnSpPr>
        <xdr:cNvPr id="254" name="直線コネクタ 253"/>
        <xdr:cNvCxnSpPr/>
      </xdr:nvCxnSpPr>
      <xdr:spPr>
        <a:xfrm>
          <a:off x="16179800" y="143347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85089</xdr:rowOff>
    </xdr:from>
    <xdr:to>
      <xdr:col>23</xdr:col>
      <xdr:colOff>406400</xdr:colOff>
      <xdr:row>83</xdr:row>
      <xdr:rowOff>104394</xdr:rowOff>
    </xdr:to>
    <xdr:cxnSp macro="">
      <xdr:nvCxnSpPr>
        <xdr:cNvPr id="257" name="直線コネクタ 256"/>
        <xdr:cNvCxnSpPr/>
      </xdr:nvCxnSpPr>
      <xdr:spPr>
        <a:xfrm>
          <a:off x="15290800" y="1431543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89915</xdr:rowOff>
    </xdr:from>
    <xdr:to>
      <xdr:col>23</xdr:col>
      <xdr:colOff>457200</xdr:colOff>
      <xdr:row>83</xdr:row>
      <xdr:rowOff>20065</xdr:rowOff>
    </xdr:to>
    <xdr:sp macro="" textlink="">
      <xdr:nvSpPr>
        <xdr:cNvPr id="258" name="フローチャート : 判断 257"/>
        <xdr:cNvSpPr/>
      </xdr:nvSpPr>
      <xdr:spPr>
        <a:xfrm>
          <a:off x="16129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30242</xdr:rowOff>
    </xdr:from>
    <xdr:ext cx="736600" cy="259045"/>
    <xdr:sp macro="" textlink="">
      <xdr:nvSpPr>
        <xdr:cNvPr id="259" name="テキスト ボックス 258"/>
        <xdr:cNvSpPr txBox="1"/>
      </xdr:nvSpPr>
      <xdr:spPr>
        <a:xfrm>
          <a:off x="15798800" y="1391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85089</xdr:rowOff>
    </xdr:from>
    <xdr:to>
      <xdr:col>22</xdr:col>
      <xdr:colOff>203200</xdr:colOff>
      <xdr:row>87</xdr:row>
      <xdr:rowOff>152146</xdr:rowOff>
    </xdr:to>
    <xdr:cxnSp macro="">
      <xdr:nvCxnSpPr>
        <xdr:cNvPr id="260" name="直線コネクタ 259"/>
        <xdr:cNvCxnSpPr/>
      </xdr:nvCxnSpPr>
      <xdr:spPr>
        <a:xfrm flipV="1">
          <a:off x="14401800" y="14315439"/>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89915</xdr:rowOff>
    </xdr:from>
    <xdr:to>
      <xdr:col>22</xdr:col>
      <xdr:colOff>254000</xdr:colOff>
      <xdr:row>83</xdr:row>
      <xdr:rowOff>20065</xdr:rowOff>
    </xdr:to>
    <xdr:sp macro="" textlink="">
      <xdr:nvSpPr>
        <xdr:cNvPr id="261" name="フローチャート : 判断 260"/>
        <xdr:cNvSpPr/>
      </xdr:nvSpPr>
      <xdr:spPr>
        <a:xfrm>
          <a:off x="152400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30242</xdr:rowOff>
    </xdr:from>
    <xdr:ext cx="762000" cy="259045"/>
    <xdr:sp macro="" textlink="">
      <xdr:nvSpPr>
        <xdr:cNvPr id="262" name="テキスト ボックス 261"/>
        <xdr:cNvSpPr txBox="1"/>
      </xdr:nvSpPr>
      <xdr:spPr>
        <a:xfrm>
          <a:off x="14909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88</xdr:row>
      <xdr:rowOff>106172</xdr:rowOff>
    </xdr:to>
    <xdr:cxnSp macro="">
      <xdr:nvCxnSpPr>
        <xdr:cNvPr id="263" name="直線コネクタ 262"/>
        <xdr:cNvCxnSpPr/>
      </xdr:nvCxnSpPr>
      <xdr:spPr>
        <a:xfrm flipV="1">
          <a:off x="13512800" y="150682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137668</xdr:rowOff>
    </xdr:from>
    <xdr:to>
      <xdr:col>21</xdr:col>
      <xdr:colOff>50800</xdr:colOff>
      <xdr:row>87</xdr:row>
      <xdr:rowOff>67818</xdr:rowOff>
    </xdr:to>
    <xdr:sp macro="" textlink="">
      <xdr:nvSpPr>
        <xdr:cNvPr id="264" name="フローチャート : 判断 263"/>
        <xdr:cNvSpPr/>
      </xdr:nvSpPr>
      <xdr:spPr>
        <a:xfrm>
          <a:off x="14351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65" name="テキスト ボックス 264"/>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118363</xdr:rowOff>
    </xdr:from>
    <xdr:to>
      <xdr:col>19</xdr:col>
      <xdr:colOff>533400</xdr:colOff>
      <xdr:row>87</xdr:row>
      <xdr:rowOff>48513</xdr:rowOff>
    </xdr:to>
    <xdr:sp macro="" textlink="">
      <xdr:nvSpPr>
        <xdr:cNvPr id="266" name="フローチャート : 判断 265"/>
        <xdr:cNvSpPr/>
      </xdr:nvSpPr>
      <xdr:spPr>
        <a:xfrm>
          <a:off x="13462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58690</xdr:rowOff>
    </xdr:from>
    <xdr:ext cx="762000" cy="259045"/>
    <xdr:sp macro="" textlink="">
      <xdr:nvSpPr>
        <xdr:cNvPr id="267" name="テキスト ボックス 266"/>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111506</xdr:rowOff>
    </xdr:from>
    <xdr:to>
      <xdr:col>24</xdr:col>
      <xdr:colOff>609600</xdr:colOff>
      <xdr:row>84</xdr:row>
      <xdr:rowOff>41656</xdr:rowOff>
    </xdr:to>
    <xdr:sp macro="" textlink="">
      <xdr:nvSpPr>
        <xdr:cNvPr id="273" name="円/楕円 272"/>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83583</xdr:rowOff>
    </xdr:from>
    <xdr:ext cx="762000" cy="259045"/>
    <xdr:sp macro="" textlink="">
      <xdr:nvSpPr>
        <xdr:cNvPr id="274" name="給与水準   （国との比較）該当値テキスト"/>
        <xdr:cNvSpPr txBox="1"/>
      </xdr:nvSpPr>
      <xdr:spPr>
        <a:xfrm>
          <a:off x="17106900" y="143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53594</xdr:rowOff>
    </xdr:from>
    <xdr:to>
      <xdr:col>23</xdr:col>
      <xdr:colOff>457200</xdr:colOff>
      <xdr:row>83</xdr:row>
      <xdr:rowOff>155194</xdr:rowOff>
    </xdr:to>
    <xdr:sp macro="" textlink="">
      <xdr:nvSpPr>
        <xdr:cNvPr id="275" name="円/楕円 274"/>
        <xdr:cNvSpPr/>
      </xdr:nvSpPr>
      <xdr:spPr>
        <a:xfrm>
          <a:off x="16129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139971</xdr:rowOff>
    </xdr:from>
    <xdr:ext cx="736600" cy="259045"/>
    <xdr:sp macro="" textlink="">
      <xdr:nvSpPr>
        <xdr:cNvPr id="276" name="テキスト ボックス 275"/>
        <xdr:cNvSpPr txBox="1"/>
      </xdr:nvSpPr>
      <xdr:spPr>
        <a:xfrm>
          <a:off x="15798800" y="1437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34289</xdr:rowOff>
    </xdr:from>
    <xdr:to>
      <xdr:col>22</xdr:col>
      <xdr:colOff>254000</xdr:colOff>
      <xdr:row>83</xdr:row>
      <xdr:rowOff>135889</xdr:rowOff>
    </xdr:to>
    <xdr:sp macro="" textlink="">
      <xdr:nvSpPr>
        <xdr:cNvPr id="277" name="円/楕円 276"/>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120666</xdr:rowOff>
    </xdr:from>
    <xdr:ext cx="762000" cy="259045"/>
    <xdr:sp macro="" textlink="">
      <xdr:nvSpPr>
        <xdr:cNvPr id="278" name="テキスト ボックス 277"/>
        <xdr:cNvSpPr txBox="1"/>
      </xdr:nvSpPr>
      <xdr:spPr>
        <a:xfrm>
          <a:off x="14909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9" name="円/楕円 278"/>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80" name="テキスト ボックス 279"/>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1" name="円/楕円 280"/>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2" name="テキスト ボックス 281"/>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職員数の削減については、行財政構造改革プログラムに基づき、民間活用や早期退職制度の実施など行政改革を積極的に進めているが、団隗の世代の退職者が増え</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、職員数削減の目標年度よりも早期に達成している。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人口千人当たり職員数は、23年度より全国平均、福井県平均及び類似団体平均を</a:t>
          </a:r>
          <a:r>
            <a:rPr lang="ja-JP" altLang="en-US" sz="1100" b="0" i="0" baseline="0">
              <a:solidFill>
                <a:schemeClr val="dk1"/>
              </a:solidFill>
              <a:effectLst/>
              <a:latin typeface="+mn-lt"/>
              <a:ea typeface="+mn-ea"/>
              <a:cs typeface="+mn-cs"/>
            </a:rPr>
            <a:t>下回っており</a:t>
          </a:r>
          <a:r>
            <a:rPr lang="ja-JP" altLang="ja-JP" sz="1100" b="0" i="0" baseline="0">
              <a:solidFill>
                <a:schemeClr val="dk1"/>
              </a:solidFill>
              <a:effectLst/>
              <a:latin typeface="+mn-lt"/>
              <a:ea typeface="+mn-ea"/>
              <a:cs typeface="+mn-cs"/>
            </a:rPr>
            <a:t>、今後も、大量退職者の補充採用を一定数に抑制しつつ適正な定員管理と組織体制のあり方を検討していく。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60</xdr:row>
      <xdr:rowOff>166158</xdr:rowOff>
    </xdr:to>
    <xdr:cxnSp macro="">
      <xdr:nvCxnSpPr>
        <xdr:cNvPr id="317" name="直線コネクタ 316"/>
        <xdr:cNvCxnSpPr/>
      </xdr:nvCxnSpPr>
      <xdr:spPr>
        <a:xfrm flipV="1">
          <a:off x="16179800" y="104491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152082</xdr:rowOff>
    </xdr:from>
    <xdr:to>
      <xdr:col>23</xdr:col>
      <xdr:colOff>406400</xdr:colOff>
      <xdr:row>60</xdr:row>
      <xdr:rowOff>166158</xdr:rowOff>
    </xdr:to>
    <xdr:cxnSp macro="">
      <xdr:nvCxnSpPr>
        <xdr:cNvPr id="320" name="直線コネクタ 319"/>
        <xdr:cNvCxnSpPr/>
      </xdr:nvCxnSpPr>
      <xdr:spPr>
        <a:xfrm>
          <a:off x="15290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1" name="フローチャート : 判断 320"/>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2" name="テキスト ボックス 321"/>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152082</xdr:rowOff>
    </xdr:from>
    <xdr:to>
      <xdr:col>22</xdr:col>
      <xdr:colOff>203200</xdr:colOff>
      <xdr:row>61</xdr:row>
      <xdr:rowOff>2752</xdr:rowOff>
    </xdr:to>
    <xdr:cxnSp macro="">
      <xdr:nvCxnSpPr>
        <xdr:cNvPr id="323" name="直線コネクタ 322"/>
        <xdr:cNvCxnSpPr/>
      </xdr:nvCxnSpPr>
      <xdr:spPr>
        <a:xfrm flipV="1">
          <a:off x="14401800" y="1043908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4" name="フローチャート : 判断 323"/>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5" name="テキスト ボックス 324"/>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2752</xdr:rowOff>
    </xdr:from>
    <xdr:to>
      <xdr:col>21</xdr:col>
      <xdr:colOff>0</xdr:colOff>
      <xdr:row>61</xdr:row>
      <xdr:rowOff>79163</xdr:rowOff>
    </xdr:to>
    <xdr:cxnSp macro="">
      <xdr:nvCxnSpPr>
        <xdr:cNvPr id="326" name="直線コネクタ 325"/>
        <xdr:cNvCxnSpPr/>
      </xdr:nvCxnSpPr>
      <xdr:spPr>
        <a:xfrm flipV="1">
          <a:off x="13512800" y="1046120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27" name="フローチャート : 判断 326"/>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28" name="テキスト ボックス 327"/>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29" name="フローチャート : 判断 328"/>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0" name="テキスト ボックス 329"/>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36" name="円/楕円 335"/>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127864</xdr:rowOff>
    </xdr:from>
    <xdr:ext cx="762000" cy="259045"/>
    <xdr:sp macro="" textlink="">
      <xdr:nvSpPr>
        <xdr:cNvPr id="337"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115358</xdr:rowOff>
    </xdr:from>
    <xdr:to>
      <xdr:col>23</xdr:col>
      <xdr:colOff>457200</xdr:colOff>
      <xdr:row>61</xdr:row>
      <xdr:rowOff>45508</xdr:rowOff>
    </xdr:to>
    <xdr:sp macro="" textlink="">
      <xdr:nvSpPr>
        <xdr:cNvPr id="338" name="円/楕円 337"/>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55685</xdr:rowOff>
    </xdr:from>
    <xdr:ext cx="736600" cy="259045"/>
    <xdr:sp macro="" textlink="">
      <xdr:nvSpPr>
        <xdr:cNvPr id="339" name="テキスト ボックス 338"/>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101282</xdr:rowOff>
    </xdr:from>
    <xdr:to>
      <xdr:col>22</xdr:col>
      <xdr:colOff>254000</xdr:colOff>
      <xdr:row>61</xdr:row>
      <xdr:rowOff>31432</xdr:rowOff>
    </xdr:to>
    <xdr:sp macro="" textlink="">
      <xdr:nvSpPr>
        <xdr:cNvPr id="340" name="円/楕円 339"/>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41609</xdr:rowOff>
    </xdr:from>
    <xdr:ext cx="762000" cy="259045"/>
    <xdr:sp macro="" textlink="">
      <xdr:nvSpPr>
        <xdr:cNvPr id="341" name="テキスト ボックス 340"/>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123402</xdr:rowOff>
    </xdr:from>
    <xdr:to>
      <xdr:col>21</xdr:col>
      <xdr:colOff>50800</xdr:colOff>
      <xdr:row>61</xdr:row>
      <xdr:rowOff>53552</xdr:rowOff>
    </xdr:to>
    <xdr:sp macro="" textlink="">
      <xdr:nvSpPr>
        <xdr:cNvPr id="342" name="円/楕円 341"/>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43" name="テキスト ボックス 342"/>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44" name="円/楕円 343"/>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45" name="テキスト ボックス 34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年度の実質公債費率は、</a:t>
          </a:r>
          <a:r>
            <a:rPr kumimoji="1" lang="ja-JP" altLang="en-US" sz="1100" b="0" i="0" baseline="0">
              <a:solidFill>
                <a:schemeClr val="dk1"/>
              </a:solidFill>
              <a:effectLst/>
              <a:latin typeface="+mn-lt"/>
              <a:ea typeface="+mn-ea"/>
              <a:cs typeface="+mn-cs"/>
            </a:rPr>
            <a:t>元利償還金額や公営企業への繰出金が増加しているが、</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改善し</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公債費は増加傾向に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年経過後の利率見直し等を行い償還額の抑制に努めている。</a:t>
          </a:r>
          <a:endParaRPr kumimoji="1" lang="en-US" altLang="ja-JP" sz="1100">
            <a:solidFill>
              <a:schemeClr val="dk1"/>
            </a:solidFill>
            <a:effectLst/>
            <a:latin typeface="+mn-lt"/>
            <a:ea typeface="+mn-ea"/>
            <a:cs typeface="+mn-cs"/>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今後も、下水道特別会計への起債償還に伴う繰出金の増加等も見込まれることから、公営企業の経営健全化を図り、市債発行額の抑制に努める。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163195</xdr:rowOff>
    </xdr:to>
    <xdr:cxnSp macro="">
      <xdr:nvCxnSpPr>
        <xdr:cNvPr id="375" name="直線コネクタ 374"/>
        <xdr:cNvCxnSpPr/>
      </xdr:nvCxnSpPr>
      <xdr:spPr>
        <a:xfrm flipV="1">
          <a:off x="16179800" y="70091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27940</xdr:rowOff>
    </xdr:to>
    <xdr:cxnSp macro="">
      <xdr:nvCxnSpPr>
        <xdr:cNvPr id="378" name="直線コネクタ 377"/>
        <xdr:cNvCxnSpPr/>
      </xdr:nvCxnSpPr>
      <xdr:spPr>
        <a:xfrm flipV="1">
          <a:off x="15290800" y="702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79" name="フローチャート : 判断 378"/>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0" name="テキスト ボックス 379"/>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64135</xdr:rowOff>
    </xdr:to>
    <xdr:cxnSp macro="">
      <xdr:nvCxnSpPr>
        <xdr:cNvPr id="381" name="直線コネクタ 380"/>
        <xdr:cNvCxnSpPr/>
      </xdr:nvCxnSpPr>
      <xdr:spPr>
        <a:xfrm flipV="1">
          <a:off x="14401800" y="7057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2" name="フローチャート : 判断 381"/>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3" name="テキスト ボックス 38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100330</xdr:rowOff>
    </xdr:to>
    <xdr:cxnSp macro="">
      <xdr:nvCxnSpPr>
        <xdr:cNvPr id="384" name="直線コネクタ 383"/>
        <xdr:cNvCxnSpPr/>
      </xdr:nvCxnSpPr>
      <xdr:spPr>
        <a:xfrm flipV="1">
          <a:off x="13512800" y="7093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5" name="フローチャート : 判断 384"/>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86" name="テキスト ボックス 385"/>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87" name="フローチャート : 判断 386"/>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88" name="テキスト ボックス 387"/>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4" name="円/楕円 39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6" name="円/楕円 395"/>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7" name="テキスト ボックス 396"/>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8" name="円/楕円 39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9" name="テキスト ボックス 39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0" name="円/楕円 399"/>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1" name="テキスト ボックス 400"/>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2" name="円/楕円 40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3" name="テキスト ボックス 40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年度は、半世紀に一度のまちづくりに伴う建設事業</a:t>
          </a:r>
          <a:r>
            <a:rPr kumimoji="1" lang="ja-JP" altLang="en-US" sz="1100">
              <a:solidFill>
                <a:schemeClr val="dk1"/>
              </a:solidFill>
              <a:effectLst/>
              <a:latin typeface="+mn-lt"/>
              <a:ea typeface="+mn-ea"/>
              <a:cs typeface="+mn-cs"/>
            </a:rPr>
            <a:t>（武生中央公園体育館改築、新庁舎建設等）の</a:t>
          </a:r>
          <a:r>
            <a:rPr kumimoji="1" lang="ja-JP" altLang="ja-JP" sz="1100">
              <a:solidFill>
                <a:schemeClr val="dk1"/>
              </a:solidFill>
              <a:effectLst/>
              <a:latin typeface="+mn-lt"/>
              <a:ea typeface="+mn-ea"/>
              <a:cs typeface="+mn-cs"/>
            </a:rPr>
            <a:t>増に充てるため、地方債現在高が増加</a:t>
          </a:r>
          <a:r>
            <a:rPr kumimoji="1" lang="ja-JP" altLang="en-US" sz="1100">
              <a:solidFill>
                <a:schemeClr val="dk1"/>
              </a:solidFill>
              <a:effectLst/>
              <a:latin typeface="+mn-lt"/>
              <a:ea typeface="+mn-ea"/>
              <a:cs typeface="+mn-cs"/>
            </a:rPr>
            <a:t>したことや債務負担行為に基づく支出予定額が増加したことにより</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87.9</a:t>
          </a:r>
          <a:r>
            <a:rPr kumimoji="1" lang="ja-JP" altLang="ja-JP" sz="1100" b="0" i="0" baseline="0">
              <a:solidFill>
                <a:schemeClr val="dk1"/>
              </a:solidFill>
              <a:effectLst/>
              <a:latin typeface="+mn-lt"/>
              <a:ea typeface="+mn-ea"/>
              <a:cs typeface="+mn-cs"/>
            </a:rPr>
            <a:t>％となり前年度より</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交付税措置のある有利な起債の活用など</a:t>
          </a:r>
          <a:r>
            <a:rPr lang="ja-JP" altLang="ja-JP" sz="1100" b="0" i="0" baseline="0">
              <a:solidFill>
                <a:schemeClr val="dk1"/>
              </a:solidFill>
              <a:effectLst/>
              <a:latin typeface="+mn-lt"/>
              <a:ea typeface="+mn-ea"/>
              <a:cs typeface="+mn-cs"/>
            </a:rPr>
            <a:t>義務的経費の一層の削減をはじめとする行財政構造改革を着実に推進し、将来負担の軽減を図る。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130852</xdr:rowOff>
    </xdr:from>
    <xdr:to>
      <xdr:col>24</xdr:col>
      <xdr:colOff>558800</xdr:colOff>
      <xdr:row>17</xdr:row>
      <xdr:rowOff>163026</xdr:rowOff>
    </xdr:to>
    <xdr:cxnSp macro="">
      <xdr:nvCxnSpPr>
        <xdr:cNvPr id="437" name="直線コネクタ 436"/>
        <xdr:cNvCxnSpPr/>
      </xdr:nvCxnSpPr>
      <xdr:spPr>
        <a:xfrm>
          <a:off x="16179800" y="3045502"/>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129244</xdr:rowOff>
    </xdr:from>
    <xdr:to>
      <xdr:col>23</xdr:col>
      <xdr:colOff>406400</xdr:colOff>
      <xdr:row>17</xdr:row>
      <xdr:rowOff>130852</xdr:rowOff>
    </xdr:to>
    <xdr:cxnSp macro="">
      <xdr:nvCxnSpPr>
        <xdr:cNvPr id="440" name="直線コネクタ 439"/>
        <xdr:cNvCxnSpPr/>
      </xdr:nvCxnSpPr>
      <xdr:spPr>
        <a:xfrm>
          <a:off x="15290800" y="304389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1" name="フローチャート : 判断 440"/>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2" name="テキスト ボックス 441"/>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129244</xdr:rowOff>
    </xdr:from>
    <xdr:to>
      <xdr:col>22</xdr:col>
      <xdr:colOff>203200</xdr:colOff>
      <xdr:row>18</xdr:row>
      <xdr:rowOff>15706</xdr:rowOff>
    </xdr:to>
    <xdr:cxnSp macro="">
      <xdr:nvCxnSpPr>
        <xdr:cNvPr id="443" name="直線コネクタ 442"/>
        <xdr:cNvCxnSpPr/>
      </xdr:nvCxnSpPr>
      <xdr:spPr>
        <a:xfrm flipV="1">
          <a:off x="14401800" y="30438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4" name="フローチャート : 判断 443"/>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5" name="テキスト ボックス 444"/>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15706</xdr:rowOff>
    </xdr:from>
    <xdr:to>
      <xdr:col>21</xdr:col>
      <xdr:colOff>0</xdr:colOff>
      <xdr:row>18</xdr:row>
      <xdr:rowOff>148421</xdr:rowOff>
    </xdr:to>
    <xdr:cxnSp macro="">
      <xdr:nvCxnSpPr>
        <xdr:cNvPr id="446" name="直線コネクタ 445"/>
        <xdr:cNvCxnSpPr/>
      </xdr:nvCxnSpPr>
      <xdr:spPr>
        <a:xfrm flipV="1">
          <a:off x="13512800" y="3101806"/>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0" name="テキスト ボックス 449"/>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112226</xdr:rowOff>
    </xdr:from>
    <xdr:to>
      <xdr:col>24</xdr:col>
      <xdr:colOff>609600</xdr:colOff>
      <xdr:row>18</xdr:row>
      <xdr:rowOff>42376</xdr:rowOff>
    </xdr:to>
    <xdr:sp macro="" textlink="">
      <xdr:nvSpPr>
        <xdr:cNvPr id="456" name="円/楕円 455"/>
        <xdr:cNvSpPr/>
      </xdr:nvSpPr>
      <xdr:spPr>
        <a:xfrm>
          <a:off x="169672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84303</xdr:rowOff>
    </xdr:from>
    <xdr:ext cx="762000" cy="259045"/>
    <xdr:sp macro="" textlink="">
      <xdr:nvSpPr>
        <xdr:cNvPr id="457" name="将来負担の状況該当値テキスト"/>
        <xdr:cNvSpPr txBox="1"/>
      </xdr:nvSpPr>
      <xdr:spPr>
        <a:xfrm>
          <a:off x="17106900" y="299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80052</xdr:rowOff>
    </xdr:from>
    <xdr:to>
      <xdr:col>23</xdr:col>
      <xdr:colOff>457200</xdr:colOff>
      <xdr:row>18</xdr:row>
      <xdr:rowOff>10202</xdr:rowOff>
    </xdr:to>
    <xdr:sp macro="" textlink="">
      <xdr:nvSpPr>
        <xdr:cNvPr id="458" name="円/楕円 457"/>
        <xdr:cNvSpPr/>
      </xdr:nvSpPr>
      <xdr:spPr>
        <a:xfrm>
          <a:off x="16129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166429</xdr:rowOff>
    </xdr:from>
    <xdr:ext cx="736600" cy="259045"/>
    <xdr:sp macro="" textlink="">
      <xdr:nvSpPr>
        <xdr:cNvPr id="459" name="テキスト ボックス 458"/>
        <xdr:cNvSpPr txBox="1"/>
      </xdr:nvSpPr>
      <xdr:spPr>
        <a:xfrm>
          <a:off x="15798800" y="3081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78444</xdr:rowOff>
    </xdr:from>
    <xdr:to>
      <xdr:col>22</xdr:col>
      <xdr:colOff>254000</xdr:colOff>
      <xdr:row>18</xdr:row>
      <xdr:rowOff>8594</xdr:rowOff>
    </xdr:to>
    <xdr:sp macro="" textlink="">
      <xdr:nvSpPr>
        <xdr:cNvPr id="460" name="円/楕円 459"/>
        <xdr:cNvSpPr/>
      </xdr:nvSpPr>
      <xdr:spPr>
        <a:xfrm>
          <a:off x="15240000" y="29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164821</xdr:rowOff>
    </xdr:from>
    <xdr:ext cx="762000" cy="259045"/>
    <xdr:sp macro="" textlink="">
      <xdr:nvSpPr>
        <xdr:cNvPr id="461" name="テキスト ボックス 460"/>
        <xdr:cNvSpPr txBox="1"/>
      </xdr:nvSpPr>
      <xdr:spPr>
        <a:xfrm>
          <a:off x="14909800" y="307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136356</xdr:rowOff>
    </xdr:from>
    <xdr:to>
      <xdr:col>21</xdr:col>
      <xdr:colOff>50800</xdr:colOff>
      <xdr:row>18</xdr:row>
      <xdr:rowOff>66506</xdr:rowOff>
    </xdr:to>
    <xdr:sp macro="" textlink="">
      <xdr:nvSpPr>
        <xdr:cNvPr id="462" name="円/楕円 461"/>
        <xdr:cNvSpPr/>
      </xdr:nvSpPr>
      <xdr:spPr>
        <a:xfrm>
          <a:off x="14351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51283</xdr:rowOff>
    </xdr:from>
    <xdr:ext cx="762000" cy="259045"/>
    <xdr:sp macro="" textlink="">
      <xdr:nvSpPr>
        <xdr:cNvPr id="463" name="テキスト ボックス 462"/>
        <xdr:cNvSpPr txBox="1"/>
      </xdr:nvSpPr>
      <xdr:spPr>
        <a:xfrm>
          <a:off x="14020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97621</xdr:rowOff>
    </xdr:from>
    <xdr:to>
      <xdr:col>19</xdr:col>
      <xdr:colOff>533400</xdr:colOff>
      <xdr:row>19</xdr:row>
      <xdr:rowOff>27770</xdr:rowOff>
    </xdr:to>
    <xdr:sp macro="" textlink="">
      <xdr:nvSpPr>
        <xdr:cNvPr id="464" name="円/楕円 463"/>
        <xdr:cNvSpPr/>
      </xdr:nvSpPr>
      <xdr:spPr>
        <a:xfrm>
          <a:off x="13462000" y="3183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12548</xdr:rowOff>
    </xdr:from>
    <xdr:ext cx="762000" cy="259045"/>
    <xdr:sp macro="" textlink="">
      <xdr:nvSpPr>
        <xdr:cNvPr id="465" name="テキスト ボックス 464"/>
        <xdr:cNvSpPr txBox="1"/>
      </xdr:nvSpPr>
      <xdr:spPr>
        <a:xfrm>
          <a:off x="13131800" y="32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例年、類似団体平均、全国平均、福井県平均を下回る結果となるが、これは、ごみ処理業務や消防業務を一部事務組合で行っていることが主な要因である。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前年度との比較においては、定年退職者増による退職金の増により人件費は</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百万円増加しているが、経常一般財源も増加したことにより、人件費の経常収支比率は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団塊世代職員の定年退職者数は、暫く同程度で推移していくと見込まれるため、補充採用を一定数に抑制しつつ適正な定員管理と組織体制のあり方を検討していく。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157480</xdr:rowOff>
    </xdr:to>
    <xdr:cxnSp macro="">
      <xdr:nvCxnSpPr>
        <xdr:cNvPr id="66" name="直線コネクタ 65"/>
        <xdr:cNvCxnSpPr/>
      </xdr:nvCxnSpPr>
      <xdr:spPr>
        <a:xfrm flipV="1">
          <a:off x="3987800" y="596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100330</xdr:rowOff>
    </xdr:to>
    <xdr:cxnSp macro="">
      <xdr:nvCxnSpPr>
        <xdr:cNvPr id="69" name="直線コネクタ 68"/>
        <xdr:cNvCxnSpPr/>
      </xdr:nvCxnSpPr>
      <xdr:spPr>
        <a:xfrm flipV="1">
          <a:off x="3098800" y="598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161290</xdr:rowOff>
    </xdr:to>
    <xdr:cxnSp macro="">
      <xdr:nvCxnSpPr>
        <xdr:cNvPr id="72" name="直線コネクタ 71"/>
        <xdr:cNvCxnSpPr/>
      </xdr:nvCxnSpPr>
      <xdr:spPr>
        <a:xfrm flipV="1">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161290</xdr:rowOff>
    </xdr:to>
    <xdr:cxnSp macro="">
      <xdr:nvCxnSpPr>
        <xdr:cNvPr id="75" name="直線コネクタ 74"/>
        <xdr:cNvCxnSpPr/>
      </xdr:nvCxnSpPr>
      <xdr:spPr>
        <a:xfrm>
          <a:off x="1320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庁内情報システム管理事業委託の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により、物件費の経常経費は前年度比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12.6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、類似団体平均、福井県平均全国平均ともに下回っている。</a:t>
          </a:r>
          <a:endParaRPr lang="ja-JP" altLang="ja-JP" sz="1400">
            <a:effectLst/>
          </a:endParaRPr>
        </a:p>
        <a:p>
          <a:r>
            <a:rPr kumimoji="1" lang="ja-JP" altLang="ja-JP" sz="1100">
              <a:solidFill>
                <a:schemeClr val="dk1"/>
              </a:solidFill>
              <a:effectLst/>
              <a:latin typeface="+mn-lt"/>
              <a:ea typeface="+mn-ea"/>
              <a:cs typeface="+mn-cs"/>
            </a:rPr>
            <a:t> 　今後も行財政構造改革プログラムに基づく事務事業の見直しや効率化、維持管理費等の経常的支出の削減に努める。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136144</xdr:rowOff>
    </xdr:from>
    <xdr:to>
      <xdr:col>24</xdr:col>
      <xdr:colOff>31750</xdr:colOff>
      <xdr:row>15</xdr:row>
      <xdr:rowOff>37846</xdr:rowOff>
    </xdr:to>
    <xdr:cxnSp macro="">
      <xdr:nvCxnSpPr>
        <xdr:cNvPr id="125" name="直線コネクタ 124"/>
        <xdr:cNvCxnSpPr/>
      </xdr:nvCxnSpPr>
      <xdr:spPr>
        <a:xfrm flipV="1">
          <a:off x="15671800" y="25364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37846</xdr:rowOff>
    </xdr:to>
    <xdr:cxnSp macro="">
      <xdr:nvCxnSpPr>
        <xdr:cNvPr id="128" name="直線コネクタ 127"/>
        <xdr:cNvCxnSpPr/>
      </xdr:nvCxnSpPr>
      <xdr:spPr>
        <a:xfrm>
          <a:off x="14782800" y="2527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127000</xdr:rowOff>
    </xdr:to>
    <xdr:cxnSp macro="">
      <xdr:nvCxnSpPr>
        <xdr:cNvPr id="131" name="直線コネクタ 130"/>
        <xdr:cNvCxnSpPr/>
      </xdr:nvCxnSpPr>
      <xdr:spPr>
        <a:xfrm>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108712</xdr:rowOff>
    </xdr:to>
    <xdr:cxnSp macro="">
      <xdr:nvCxnSpPr>
        <xdr:cNvPr id="134" name="直線コネクタ 133"/>
        <xdr:cNvCxnSpPr/>
      </xdr:nvCxnSpPr>
      <xdr:spPr>
        <a:xfrm flipV="1">
          <a:off x="13004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85344</xdr:rowOff>
    </xdr:from>
    <xdr:to>
      <xdr:col>24</xdr:col>
      <xdr:colOff>82550</xdr:colOff>
      <xdr:row>15</xdr:row>
      <xdr:rowOff>15494</xdr:rowOff>
    </xdr:to>
    <xdr:sp macro="" textlink="">
      <xdr:nvSpPr>
        <xdr:cNvPr id="144" name="円/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2" name="円/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類似団体平均、全国平均、福井県平均を下回っている</a:t>
          </a:r>
          <a:r>
            <a:rPr lang="ja-JP" altLang="en-US" sz="1100" b="0" i="0" baseline="0">
              <a:solidFill>
                <a:schemeClr val="dk1"/>
              </a:solidFill>
              <a:effectLst/>
              <a:latin typeface="+mn-lt"/>
              <a:ea typeface="+mn-ea"/>
              <a:cs typeface="+mn-cs"/>
            </a:rPr>
            <a:t>。民間保育園への運営委託料の増や臨時福祉給付金の給付単価引き下げによる減などにより</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と同じ</a:t>
          </a:r>
          <a:r>
            <a:rPr lang="en-US" altLang="ja-JP" sz="1100" b="0" i="0" baseline="0">
              <a:solidFill>
                <a:schemeClr val="dk1"/>
              </a:solidFill>
              <a:effectLst/>
              <a:latin typeface="+mn-lt"/>
              <a:ea typeface="+mn-ea"/>
              <a:cs typeface="+mn-cs"/>
            </a:rPr>
            <a:t>8.7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年度は減少しているが、国の制度改正を注視しながら、市制度の見直し、統合等により、扶助費全体の抑制に努める。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54</xdr:row>
      <xdr:rowOff>165100</xdr:rowOff>
    </xdr:to>
    <xdr:cxnSp macro="">
      <xdr:nvCxnSpPr>
        <xdr:cNvPr id="186" name="直線コネクタ 185"/>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19050</xdr:rowOff>
    </xdr:to>
    <xdr:cxnSp macro="">
      <xdr:nvCxnSpPr>
        <xdr:cNvPr id="189" name="直線コネクタ 188"/>
        <xdr:cNvCxnSpPr/>
      </xdr:nvCxnSpPr>
      <xdr:spPr>
        <a:xfrm flipV="1">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55</xdr:row>
      <xdr:rowOff>19050</xdr:rowOff>
    </xdr:to>
    <xdr:cxnSp macro="">
      <xdr:nvCxnSpPr>
        <xdr:cNvPr id="192" name="直線コネクタ 191"/>
        <xdr:cNvCxnSpPr/>
      </xdr:nvCxnSpPr>
      <xdr:spPr>
        <a:xfrm>
          <a:off x="2209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76200</xdr:rowOff>
    </xdr:to>
    <xdr:cxnSp macro="">
      <xdr:nvCxnSpPr>
        <xdr:cNvPr id="195" name="直線コネクタ 194"/>
        <xdr:cNvCxnSpPr/>
      </xdr:nvCxnSpPr>
      <xdr:spPr>
        <a:xfrm>
          <a:off x="1320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1" name="円/楕円 210"/>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2" name="テキスト ボックス 211"/>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国民健康保険事業</a:t>
          </a:r>
          <a:r>
            <a:rPr kumimoji="1" lang="ja-JP" altLang="en-US" sz="1100">
              <a:solidFill>
                <a:schemeClr val="dk1"/>
              </a:solidFill>
              <a:effectLst/>
              <a:latin typeface="+mn-lt"/>
              <a:ea typeface="+mn-ea"/>
              <a:cs typeface="+mn-cs"/>
            </a:rPr>
            <a:t>や介護保険特別会計事業</a:t>
          </a:r>
          <a:r>
            <a:rPr kumimoji="1" lang="ja-JP" altLang="ja-JP" sz="1100">
              <a:solidFill>
                <a:schemeClr val="dk1"/>
              </a:solidFill>
              <a:effectLst/>
              <a:latin typeface="+mn-lt"/>
              <a:ea typeface="+mn-ea"/>
              <a:cs typeface="+mn-cs"/>
            </a:rPr>
            <a:t>への繰出金の増により歳出額は増加し、経常収支比率は前年度より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今後も増加が懸念されるが、健康づくりなど長期的視点に立った施策を推進することにより歳出の抑制に努める。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3175</xdr:rowOff>
    </xdr:from>
    <xdr:to>
      <xdr:col>24</xdr:col>
      <xdr:colOff>31750</xdr:colOff>
      <xdr:row>58</xdr:row>
      <xdr:rowOff>107950</xdr:rowOff>
    </xdr:to>
    <xdr:cxnSp macro="">
      <xdr:nvCxnSpPr>
        <xdr:cNvPr id="251" name="直線コネクタ 250"/>
        <xdr:cNvCxnSpPr/>
      </xdr:nvCxnSpPr>
      <xdr:spPr>
        <a:xfrm>
          <a:off x="15671800" y="99472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136525</xdr:rowOff>
    </xdr:from>
    <xdr:to>
      <xdr:col>22</xdr:col>
      <xdr:colOff>565150</xdr:colOff>
      <xdr:row>58</xdr:row>
      <xdr:rowOff>3175</xdr:rowOff>
    </xdr:to>
    <xdr:cxnSp macro="">
      <xdr:nvCxnSpPr>
        <xdr:cNvPr id="254" name="直線コネクタ 253"/>
        <xdr:cNvCxnSpPr/>
      </xdr:nvCxnSpPr>
      <xdr:spPr>
        <a:xfrm>
          <a:off x="14782800" y="9909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136525</xdr:rowOff>
    </xdr:to>
    <xdr:cxnSp macro="">
      <xdr:nvCxnSpPr>
        <xdr:cNvPr id="257" name="直線コネクタ 256"/>
        <xdr:cNvCxnSpPr/>
      </xdr:nvCxnSpPr>
      <xdr:spPr>
        <a:xfrm>
          <a:off x="13893800" y="98425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59" name="テキスト ボックス 25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69850</xdr:rowOff>
    </xdr:to>
    <xdr:cxnSp macro="">
      <xdr:nvCxnSpPr>
        <xdr:cNvPr id="260" name="直線コネクタ 259"/>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64" name="テキスト ボックス 26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82550</xdr:colOff>
      <xdr:row>58</xdr:row>
      <xdr:rowOff>158750</xdr:rowOff>
    </xdr:to>
    <xdr:sp macro="" textlink="">
      <xdr:nvSpPr>
        <xdr:cNvPr id="270" name="円/楕円 269"/>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29227</xdr:rowOff>
    </xdr:from>
    <xdr:ext cx="762000" cy="259045"/>
    <xdr:sp macro="" textlink="">
      <xdr:nvSpPr>
        <xdr:cNvPr id="271"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123825</xdr:rowOff>
    </xdr:from>
    <xdr:to>
      <xdr:col>22</xdr:col>
      <xdr:colOff>615950</xdr:colOff>
      <xdr:row>58</xdr:row>
      <xdr:rowOff>53975</xdr:rowOff>
    </xdr:to>
    <xdr:sp macro="" textlink="">
      <xdr:nvSpPr>
        <xdr:cNvPr id="272" name="円/楕円 271"/>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64152</xdr:rowOff>
    </xdr:from>
    <xdr:ext cx="736600" cy="259045"/>
    <xdr:sp macro="" textlink="">
      <xdr:nvSpPr>
        <xdr:cNvPr id="273" name="テキスト ボックス 272"/>
        <xdr:cNvSpPr txBox="1"/>
      </xdr:nvSpPr>
      <xdr:spPr>
        <a:xfrm>
          <a:off x="15290800" y="966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85725</xdr:rowOff>
    </xdr:from>
    <xdr:to>
      <xdr:col>21</xdr:col>
      <xdr:colOff>412750</xdr:colOff>
      <xdr:row>58</xdr:row>
      <xdr:rowOff>15875</xdr:rowOff>
    </xdr:to>
    <xdr:sp macro="" textlink="">
      <xdr:nvSpPr>
        <xdr:cNvPr id="274" name="円/楕円 273"/>
        <xdr:cNvSpPr/>
      </xdr:nvSpPr>
      <xdr:spPr>
        <a:xfrm>
          <a:off x="14732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26052</xdr:rowOff>
    </xdr:from>
    <xdr:ext cx="762000" cy="259045"/>
    <xdr:sp macro="" textlink="">
      <xdr:nvSpPr>
        <xdr:cNvPr id="275" name="テキスト ボックス 274"/>
        <xdr:cNvSpPr txBox="1"/>
      </xdr:nvSpPr>
      <xdr:spPr>
        <a:xfrm>
          <a:off x="14401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7" name="テキスト ボックス 27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民間認定こども園の利用者増による運営負担金の増やまちづくりお買物券の発行にかかる負担金の増など補助費の額は増加しているものの、地方税等の経常一般財源も増加していることにより、</a:t>
          </a:r>
          <a:r>
            <a:rPr kumimoji="1" lang="ja-JP" altLang="ja-JP" sz="1100">
              <a:solidFill>
                <a:schemeClr val="dk1"/>
              </a:solidFill>
              <a:effectLst/>
              <a:latin typeface="+mn-lt"/>
              <a:ea typeface="+mn-ea"/>
              <a:cs typeface="+mn-cs"/>
            </a:rPr>
            <a:t>経常支出比率は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％となっ</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155575</xdr:rowOff>
    </xdr:from>
    <xdr:to>
      <xdr:col>24</xdr:col>
      <xdr:colOff>31750</xdr:colOff>
      <xdr:row>38</xdr:row>
      <xdr:rowOff>167005</xdr:rowOff>
    </xdr:to>
    <xdr:cxnSp macro="">
      <xdr:nvCxnSpPr>
        <xdr:cNvPr id="307" name="直線コネクタ 306"/>
        <xdr:cNvCxnSpPr/>
      </xdr:nvCxnSpPr>
      <xdr:spPr>
        <a:xfrm flipV="1">
          <a:off x="15671800" y="6670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167005</xdr:rowOff>
    </xdr:from>
    <xdr:to>
      <xdr:col>22</xdr:col>
      <xdr:colOff>565150</xdr:colOff>
      <xdr:row>39</xdr:row>
      <xdr:rowOff>1270</xdr:rowOff>
    </xdr:to>
    <xdr:cxnSp macro="">
      <xdr:nvCxnSpPr>
        <xdr:cNvPr id="310" name="直線コネクタ 309"/>
        <xdr:cNvCxnSpPr/>
      </xdr:nvCxnSpPr>
      <xdr:spPr>
        <a:xfrm flipV="1">
          <a:off x="14782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35560</xdr:rowOff>
    </xdr:to>
    <xdr:cxnSp macro="">
      <xdr:nvCxnSpPr>
        <xdr:cNvPr id="313" name="直線コネクタ 312"/>
        <xdr:cNvCxnSpPr/>
      </xdr:nvCxnSpPr>
      <xdr:spPr>
        <a:xfrm flipV="1">
          <a:off x="13893800" y="6687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24130</xdr:rowOff>
    </xdr:from>
    <xdr:to>
      <xdr:col>20</xdr:col>
      <xdr:colOff>158750</xdr:colOff>
      <xdr:row>39</xdr:row>
      <xdr:rowOff>35560</xdr:rowOff>
    </xdr:to>
    <xdr:cxnSp macro="">
      <xdr:nvCxnSpPr>
        <xdr:cNvPr id="316" name="直線コネクタ 315"/>
        <xdr:cNvCxnSpPr/>
      </xdr:nvCxnSpPr>
      <xdr:spPr>
        <a:xfrm>
          <a:off x="13004800" y="6710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104775</xdr:rowOff>
    </xdr:from>
    <xdr:to>
      <xdr:col>24</xdr:col>
      <xdr:colOff>82550</xdr:colOff>
      <xdr:row>39</xdr:row>
      <xdr:rowOff>34925</xdr:rowOff>
    </xdr:to>
    <xdr:sp macro="" textlink="">
      <xdr:nvSpPr>
        <xdr:cNvPr id="326" name="円/楕円 325"/>
        <xdr:cNvSpPr/>
      </xdr:nvSpPr>
      <xdr:spPr>
        <a:xfrm>
          <a:off x="16459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76852</xdr:rowOff>
    </xdr:from>
    <xdr:ext cx="762000" cy="259045"/>
    <xdr:sp macro="" textlink="">
      <xdr:nvSpPr>
        <xdr:cNvPr id="327" name="補助費等該当値テキスト"/>
        <xdr:cNvSpPr txBox="1"/>
      </xdr:nvSpPr>
      <xdr:spPr>
        <a:xfrm>
          <a:off x="16598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8" name="円/楕円 327"/>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9" name="テキスト ボックス 328"/>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30" name="円/楕円 329"/>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31" name="テキスト ボックス 330"/>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156210</xdr:rowOff>
    </xdr:from>
    <xdr:to>
      <xdr:col>20</xdr:col>
      <xdr:colOff>209550</xdr:colOff>
      <xdr:row>39</xdr:row>
      <xdr:rowOff>86360</xdr:rowOff>
    </xdr:to>
    <xdr:sp macro="" textlink="">
      <xdr:nvSpPr>
        <xdr:cNvPr id="332" name="円/楕円 331"/>
        <xdr:cNvSpPr/>
      </xdr:nvSpPr>
      <xdr:spPr>
        <a:xfrm>
          <a:off x="13843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71137</xdr:rowOff>
    </xdr:from>
    <xdr:ext cx="762000" cy="259045"/>
    <xdr:sp macro="" textlink="">
      <xdr:nvSpPr>
        <xdr:cNvPr id="333" name="テキスト ボックス 332"/>
        <xdr:cNvSpPr txBox="1"/>
      </xdr:nvSpPr>
      <xdr:spPr>
        <a:xfrm>
          <a:off x="13512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34" name="円/楕円 333"/>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5" name="テキスト ボックス 334"/>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普通債発行額の抑制や、後年度に交付税措置がある合併特例債の活用、借入から10年経過した起債の金利見直しを行っており、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18.1</a:t>
          </a:r>
          <a:r>
            <a:rPr lang="ja-JP" altLang="ja-JP" sz="1100" b="0" i="0" baseline="0">
              <a:solidFill>
                <a:schemeClr val="dk1"/>
              </a:solidFill>
              <a:effectLst/>
              <a:latin typeface="+mn-lt"/>
              <a:ea typeface="+mn-ea"/>
              <a:cs typeface="+mn-cs"/>
            </a:rPr>
            <a:t>％となったが、類似団体平均値</a:t>
          </a:r>
          <a:r>
            <a:rPr kumimoji="1" lang="ja-JP" altLang="ja-JP" sz="1100">
              <a:solidFill>
                <a:schemeClr val="dk1"/>
              </a:solidFill>
              <a:effectLst/>
              <a:latin typeface="+mn-lt"/>
              <a:ea typeface="+mn-ea"/>
              <a:cs typeface="+mn-cs"/>
            </a:rPr>
            <a:t>、全国平均、福井県平均いずれも</a:t>
          </a:r>
          <a:r>
            <a:rPr lang="ja-JP" altLang="ja-JP" sz="1100" b="0" i="0" baseline="0">
              <a:solidFill>
                <a:schemeClr val="dk1"/>
              </a:solidFill>
              <a:effectLst/>
              <a:latin typeface="+mn-lt"/>
              <a:ea typeface="+mn-ea"/>
              <a:cs typeface="+mn-cs"/>
            </a:rPr>
            <a:t>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今後も、工事等発注時における合併入札の推進により工事費の削減を図り、普通再発行額の抑制に努める。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76708</xdr:rowOff>
    </xdr:to>
    <xdr:cxnSp macro="">
      <xdr:nvCxnSpPr>
        <xdr:cNvPr id="365" name="直線コネクタ 364"/>
        <xdr:cNvCxnSpPr/>
      </xdr:nvCxnSpPr>
      <xdr:spPr>
        <a:xfrm flipV="1">
          <a:off x="3987800" y="13413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99568</xdr:rowOff>
    </xdr:to>
    <xdr:cxnSp macro="">
      <xdr:nvCxnSpPr>
        <xdr:cNvPr id="368" name="直線コネクタ 367"/>
        <xdr:cNvCxnSpPr/>
      </xdr:nvCxnSpPr>
      <xdr:spPr>
        <a:xfrm flipV="1">
          <a:off x="3098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99568</xdr:rowOff>
    </xdr:to>
    <xdr:cxnSp macro="">
      <xdr:nvCxnSpPr>
        <xdr:cNvPr id="371" name="直線コネクタ 370"/>
        <xdr:cNvCxnSpPr/>
      </xdr:nvCxnSpPr>
      <xdr:spPr>
        <a:xfrm>
          <a:off x="2209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62992</xdr:rowOff>
    </xdr:to>
    <xdr:cxnSp macro="">
      <xdr:nvCxnSpPr>
        <xdr:cNvPr id="374" name="直線コネクタ 373"/>
        <xdr:cNvCxnSpPr/>
      </xdr:nvCxnSpPr>
      <xdr:spPr>
        <a:xfrm>
          <a:off x="1320800" y="13376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4" name="円/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6" name="円/楕円 385"/>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7" name="テキスト ボックス 386"/>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8" name="円/楕円 387"/>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9" name="テキスト ボックス 388"/>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90" name="円/楕円 389"/>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91" name="テキスト ボックス 390"/>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2" name="円/楕円 391"/>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3" name="テキスト ボックス 39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公債費以外の経常経費の状況は、類似団体平均、全国平均、福井県平均いずれも下回っている。</a:t>
          </a:r>
          <a:endParaRPr lang="ja-JP" altLang="ja-JP" sz="1400">
            <a:effectLst/>
          </a:endParaRPr>
        </a:p>
        <a:p>
          <a:r>
            <a:rPr kumimoji="1" lang="ja-JP" altLang="ja-JP" sz="1100">
              <a:solidFill>
                <a:schemeClr val="dk1"/>
              </a:solidFill>
              <a:effectLst/>
              <a:latin typeface="+mn-lt"/>
              <a:ea typeface="+mn-ea"/>
              <a:cs typeface="+mn-cs"/>
            </a:rPr>
            <a:t>　今後も行財政構造改革プログラムに基づく事務事業の見直しや効率化、経常的支出の削減に努める。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75</xdr:row>
      <xdr:rowOff>152146</xdr:rowOff>
    </xdr:to>
    <xdr:cxnSp macro="">
      <xdr:nvCxnSpPr>
        <xdr:cNvPr id="424" name="直線コネクタ 423"/>
        <xdr:cNvCxnSpPr/>
      </xdr:nvCxnSpPr>
      <xdr:spPr>
        <a:xfrm flipV="1">
          <a:off x="15671800" y="13001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3556</xdr:rowOff>
    </xdr:to>
    <xdr:cxnSp macro="">
      <xdr:nvCxnSpPr>
        <xdr:cNvPr id="427" name="直線コネクタ 426"/>
        <xdr:cNvCxnSpPr/>
      </xdr:nvCxnSpPr>
      <xdr:spPr>
        <a:xfrm flipV="1">
          <a:off x="14782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3556</xdr:rowOff>
    </xdr:to>
    <xdr:cxnSp macro="">
      <xdr:nvCxnSpPr>
        <xdr:cNvPr id="430" name="直線コネクタ 429"/>
        <xdr:cNvCxnSpPr/>
      </xdr:nvCxnSpPr>
      <xdr:spPr>
        <a:xfrm>
          <a:off x="13893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143002</xdr:rowOff>
    </xdr:to>
    <xdr:cxnSp macro="">
      <xdr:nvCxnSpPr>
        <xdr:cNvPr id="433" name="直線コネクタ 432"/>
        <xdr:cNvCxnSpPr/>
      </xdr:nvCxnSpPr>
      <xdr:spPr>
        <a:xfrm>
          <a:off x="13004800" y="12924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7" name="テキスト ボックス 43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3" name="円/楕円 442"/>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4"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101346</xdr:rowOff>
    </xdr:from>
    <xdr:to>
      <xdr:col>22</xdr:col>
      <xdr:colOff>615950</xdr:colOff>
      <xdr:row>76</xdr:row>
      <xdr:rowOff>31496</xdr:rowOff>
    </xdr:to>
    <xdr:sp macro="" textlink="">
      <xdr:nvSpPr>
        <xdr:cNvPr id="445" name="円/楕円 444"/>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46" name="テキスト ボックス 445"/>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47" name="円/楕円 446"/>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48" name="テキスト ボックス 447"/>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49" name="円/楕円 448"/>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0" name="テキスト ボックス 449"/>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51" name="円/楕円 450"/>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52" name="テキスト ボックス 451"/>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1194</xdr:rowOff>
    </xdr:from>
    <xdr:to>
      <xdr:col>4</xdr:col>
      <xdr:colOff>1117600</xdr:colOff>
      <xdr:row>17</xdr:row>
      <xdr:rowOff>7823</xdr:rowOff>
    </xdr:to>
    <xdr:cxnSp macro="">
      <xdr:nvCxnSpPr>
        <xdr:cNvPr id="50" name="直線コネクタ 49"/>
        <xdr:cNvCxnSpPr/>
      </xdr:nvCxnSpPr>
      <xdr:spPr bwMode="auto">
        <a:xfrm>
          <a:off x="5003800" y="2963469"/>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1194</xdr:rowOff>
    </xdr:from>
    <xdr:to>
      <xdr:col>4</xdr:col>
      <xdr:colOff>469900</xdr:colOff>
      <xdr:row>17</xdr:row>
      <xdr:rowOff>47923</xdr:rowOff>
    </xdr:to>
    <xdr:cxnSp macro="">
      <xdr:nvCxnSpPr>
        <xdr:cNvPr id="53" name="直線コネクタ 52"/>
        <xdr:cNvCxnSpPr/>
      </xdr:nvCxnSpPr>
      <xdr:spPr bwMode="auto">
        <a:xfrm flipV="1">
          <a:off x="4305300" y="2963469"/>
          <a:ext cx="698500" cy="4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138544</xdr:rowOff>
    </xdr:from>
    <xdr:to>
      <xdr:col>3</xdr:col>
      <xdr:colOff>904875</xdr:colOff>
      <xdr:row>17</xdr:row>
      <xdr:rowOff>47923</xdr:rowOff>
    </xdr:to>
    <xdr:cxnSp macro="">
      <xdr:nvCxnSpPr>
        <xdr:cNvPr id="56" name="直線コネクタ 55"/>
        <xdr:cNvCxnSpPr/>
      </xdr:nvCxnSpPr>
      <xdr:spPr bwMode="auto">
        <a:xfrm>
          <a:off x="3606800" y="2929369"/>
          <a:ext cx="698500" cy="8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42304</xdr:rowOff>
    </xdr:from>
    <xdr:to>
      <xdr:col>3</xdr:col>
      <xdr:colOff>206375</xdr:colOff>
      <xdr:row>16</xdr:row>
      <xdr:rowOff>138544</xdr:rowOff>
    </xdr:to>
    <xdr:cxnSp macro="">
      <xdr:nvCxnSpPr>
        <xdr:cNvPr id="59" name="直線コネクタ 58"/>
        <xdr:cNvCxnSpPr/>
      </xdr:nvCxnSpPr>
      <xdr:spPr bwMode="auto">
        <a:xfrm>
          <a:off x="2908300" y="2833129"/>
          <a:ext cx="6985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128473</xdr:rowOff>
    </xdr:from>
    <xdr:to>
      <xdr:col>5</xdr:col>
      <xdr:colOff>34925</xdr:colOff>
      <xdr:row>17</xdr:row>
      <xdr:rowOff>58623</xdr:rowOff>
    </xdr:to>
    <xdr:sp macro="" textlink="">
      <xdr:nvSpPr>
        <xdr:cNvPr id="69" name="円/楕円 68"/>
        <xdr:cNvSpPr/>
      </xdr:nvSpPr>
      <xdr:spPr bwMode="auto">
        <a:xfrm>
          <a:off x="5600700" y="2919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100550</xdr:rowOff>
    </xdr:from>
    <xdr:ext cx="762000" cy="259045"/>
    <xdr:sp macro="" textlink="">
      <xdr:nvSpPr>
        <xdr:cNvPr id="70" name="人口1人当たり決算額の推移該当値テキスト130"/>
        <xdr:cNvSpPr txBox="1"/>
      </xdr:nvSpPr>
      <xdr:spPr>
        <a:xfrm>
          <a:off x="5740400" y="28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121844</xdr:rowOff>
    </xdr:from>
    <xdr:to>
      <xdr:col>4</xdr:col>
      <xdr:colOff>520700</xdr:colOff>
      <xdr:row>17</xdr:row>
      <xdr:rowOff>51994</xdr:rowOff>
    </xdr:to>
    <xdr:sp macro="" textlink="">
      <xdr:nvSpPr>
        <xdr:cNvPr id="71" name="円/楕円 70"/>
        <xdr:cNvSpPr/>
      </xdr:nvSpPr>
      <xdr:spPr bwMode="auto">
        <a:xfrm>
          <a:off x="4953000" y="291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36771</xdr:rowOff>
    </xdr:from>
    <xdr:ext cx="736600" cy="259045"/>
    <xdr:sp macro="" textlink="">
      <xdr:nvSpPr>
        <xdr:cNvPr id="72" name="テキスト ボックス 71"/>
        <xdr:cNvSpPr txBox="1"/>
      </xdr:nvSpPr>
      <xdr:spPr>
        <a:xfrm>
          <a:off x="4622800" y="299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168573</xdr:rowOff>
    </xdr:from>
    <xdr:to>
      <xdr:col>3</xdr:col>
      <xdr:colOff>955675</xdr:colOff>
      <xdr:row>17</xdr:row>
      <xdr:rowOff>98723</xdr:rowOff>
    </xdr:to>
    <xdr:sp macro="" textlink="">
      <xdr:nvSpPr>
        <xdr:cNvPr id="73" name="円/楕円 72"/>
        <xdr:cNvSpPr/>
      </xdr:nvSpPr>
      <xdr:spPr bwMode="auto">
        <a:xfrm>
          <a:off x="4254500" y="29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83500</xdr:rowOff>
    </xdr:from>
    <xdr:ext cx="762000" cy="259045"/>
    <xdr:sp macro="" textlink="">
      <xdr:nvSpPr>
        <xdr:cNvPr id="74" name="テキスト ボックス 73"/>
        <xdr:cNvSpPr txBox="1"/>
      </xdr:nvSpPr>
      <xdr:spPr>
        <a:xfrm>
          <a:off x="3924300" y="30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87744</xdr:rowOff>
    </xdr:from>
    <xdr:to>
      <xdr:col>3</xdr:col>
      <xdr:colOff>257175</xdr:colOff>
      <xdr:row>17</xdr:row>
      <xdr:rowOff>17894</xdr:rowOff>
    </xdr:to>
    <xdr:sp macro="" textlink="">
      <xdr:nvSpPr>
        <xdr:cNvPr id="75" name="円/楕円 74"/>
        <xdr:cNvSpPr/>
      </xdr:nvSpPr>
      <xdr:spPr bwMode="auto">
        <a:xfrm>
          <a:off x="3556000" y="28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28071</xdr:rowOff>
    </xdr:from>
    <xdr:ext cx="762000" cy="259045"/>
    <xdr:sp macro="" textlink="">
      <xdr:nvSpPr>
        <xdr:cNvPr id="76" name="テキスト ボックス 75"/>
        <xdr:cNvSpPr txBox="1"/>
      </xdr:nvSpPr>
      <xdr:spPr>
        <a:xfrm>
          <a:off x="3225800" y="264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162954</xdr:rowOff>
    </xdr:from>
    <xdr:to>
      <xdr:col>2</xdr:col>
      <xdr:colOff>692150</xdr:colOff>
      <xdr:row>16</xdr:row>
      <xdr:rowOff>93104</xdr:rowOff>
    </xdr:to>
    <xdr:sp macro="" textlink="">
      <xdr:nvSpPr>
        <xdr:cNvPr id="77" name="円/楕円 76"/>
        <xdr:cNvSpPr/>
      </xdr:nvSpPr>
      <xdr:spPr bwMode="auto">
        <a:xfrm>
          <a:off x="2857500" y="278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103281</xdr:rowOff>
    </xdr:from>
    <xdr:ext cx="762000" cy="259045"/>
    <xdr:sp macro="" textlink="">
      <xdr:nvSpPr>
        <xdr:cNvPr id="78" name="テキスト ボックス 77"/>
        <xdr:cNvSpPr txBox="1"/>
      </xdr:nvSpPr>
      <xdr:spPr>
        <a:xfrm>
          <a:off x="2527300" y="255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322094</xdr:rowOff>
    </xdr:from>
    <xdr:to>
      <xdr:col>4</xdr:col>
      <xdr:colOff>1117600</xdr:colOff>
      <xdr:row>35</xdr:row>
      <xdr:rowOff>30531</xdr:rowOff>
    </xdr:to>
    <xdr:cxnSp macro="">
      <xdr:nvCxnSpPr>
        <xdr:cNvPr id="113" name="直線コネクタ 112"/>
        <xdr:cNvCxnSpPr/>
      </xdr:nvCxnSpPr>
      <xdr:spPr bwMode="auto">
        <a:xfrm flipV="1">
          <a:off x="5003800" y="6589544"/>
          <a:ext cx="647700" cy="5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326470</xdr:rowOff>
    </xdr:from>
    <xdr:to>
      <xdr:col>4</xdr:col>
      <xdr:colOff>469900</xdr:colOff>
      <xdr:row>35</xdr:row>
      <xdr:rowOff>30531</xdr:rowOff>
    </xdr:to>
    <xdr:cxnSp macro="">
      <xdr:nvCxnSpPr>
        <xdr:cNvPr id="116" name="直線コネクタ 115"/>
        <xdr:cNvCxnSpPr/>
      </xdr:nvCxnSpPr>
      <xdr:spPr bwMode="auto">
        <a:xfrm>
          <a:off x="4305300" y="6593920"/>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301716</xdr:rowOff>
    </xdr:from>
    <xdr:to>
      <xdr:col>3</xdr:col>
      <xdr:colOff>904875</xdr:colOff>
      <xdr:row>34</xdr:row>
      <xdr:rowOff>326470</xdr:rowOff>
    </xdr:to>
    <xdr:cxnSp macro="">
      <xdr:nvCxnSpPr>
        <xdr:cNvPr id="119" name="直線コネクタ 118"/>
        <xdr:cNvCxnSpPr/>
      </xdr:nvCxnSpPr>
      <xdr:spPr bwMode="auto">
        <a:xfrm>
          <a:off x="3606800" y="6569166"/>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248975</xdr:rowOff>
    </xdr:from>
    <xdr:to>
      <xdr:col>3</xdr:col>
      <xdr:colOff>206375</xdr:colOff>
      <xdr:row>34</xdr:row>
      <xdr:rowOff>301716</xdr:rowOff>
    </xdr:to>
    <xdr:cxnSp macro="">
      <xdr:nvCxnSpPr>
        <xdr:cNvPr id="122" name="直線コネクタ 121"/>
        <xdr:cNvCxnSpPr/>
      </xdr:nvCxnSpPr>
      <xdr:spPr bwMode="auto">
        <a:xfrm>
          <a:off x="2908300" y="6516425"/>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271294</xdr:rowOff>
    </xdr:from>
    <xdr:to>
      <xdr:col>5</xdr:col>
      <xdr:colOff>34925</xdr:colOff>
      <xdr:row>35</xdr:row>
      <xdr:rowOff>29994</xdr:rowOff>
    </xdr:to>
    <xdr:sp macro="" textlink="">
      <xdr:nvSpPr>
        <xdr:cNvPr id="132" name="円/楕円 131"/>
        <xdr:cNvSpPr/>
      </xdr:nvSpPr>
      <xdr:spPr bwMode="auto">
        <a:xfrm>
          <a:off x="5600700" y="653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116371</xdr:rowOff>
    </xdr:from>
    <xdr:ext cx="762000" cy="259045"/>
    <xdr:sp macro="" textlink="">
      <xdr:nvSpPr>
        <xdr:cNvPr id="133" name="人口1人当たり決算額の推移該当値テキスト445"/>
        <xdr:cNvSpPr txBox="1"/>
      </xdr:nvSpPr>
      <xdr:spPr>
        <a:xfrm>
          <a:off x="5740400" y="63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322631</xdr:rowOff>
    </xdr:from>
    <xdr:to>
      <xdr:col>4</xdr:col>
      <xdr:colOff>520700</xdr:colOff>
      <xdr:row>35</xdr:row>
      <xdr:rowOff>81331</xdr:rowOff>
    </xdr:to>
    <xdr:sp macro="" textlink="">
      <xdr:nvSpPr>
        <xdr:cNvPr id="134" name="円/楕円 133"/>
        <xdr:cNvSpPr/>
      </xdr:nvSpPr>
      <xdr:spPr bwMode="auto">
        <a:xfrm>
          <a:off x="49530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91508</xdr:rowOff>
    </xdr:from>
    <xdr:ext cx="736600" cy="259045"/>
    <xdr:sp macro="" textlink="">
      <xdr:nvSpPr>
        <xdr:cNvPr id="135" name="テキスト ボックス 134"/>
        <xdr:cNvSpPr txBox="1"/>
      </xdr:nvSpPr>
      <xdr:spPr>
        <a:xfrm>
          <a:off x="4622800" y="635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275670</xdr:rowOff>
    </xdr:from>
    <xdr:to>
      <xdr:col>3</xdr:col>
      <xdr:colOff>955675</xdr:colOff>
      <xdr:row>35</xdr:row>
      <xdr:rowOff>34370</xdr:rowOff>
    </xdr:to>
    <xdr:sp macro="" textlink="">
      <xdr:nvSpPr>
        <xdr:cNvPr id="136" name="円/楕円 135"/>
        <xdr:cNvSpPr/>
      </xdr:nvSpPr>
      <xdr:spPr bwMode="auto">
        <a:xfrm>
          <a:off x="4254500" y="654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44547</xdr:rowOff>
    </xdr:from>
    <xdr:ext cx="762000" cy="259045"/>
    <xdr:sp macro="" textlink="">
      <xdr:nvSpPr>
        <xdr:cNvPr id="137" name="テキスト ボックス 136"/>
        <xdr:cNvSpPr txBox="1"/>
      </xdr:nvSpPr>
      <xdr:spPr>
        <a:xfrm>
          <a:off x="3924300" y="631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250916</xdr:rowOff>
    </xdr:from>
    <xdr:to>
      <xdr:col>3</xdr:col>
      <xdr:colOff>257175</xdr:colOff>
      <xdr:row>35</xdr:row>
      <xdr:rowOff>9616</xdr:rowOff>
    </xdr:to>
    <xdr:sp macro="" textlink="">
      <xdr:nvSpPr>
        <xdr:cNvPr id="138" name="円/楕円 137"/>
        <xdr:cNvSpPr/>
      </xdr:nvSpPr>
      <xdr:spPr bwMode="auto">
        <a:xfrm>
          <a:off x="3556000" y="651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19793</xdr:rowOff>
    </xdr:from>
    <xdr:ext cx="762000" cy="259045"/>
    <xdr:sp macro="" textlink="">
      <xdr:nvSpPr>
        <xdr:cNvPr id="139" name="テキスト ボックス 138"/>
        <xdr:cNvSpPr txBox="1"/>
      </xdr:nvSpPr>
      <xdr:spPr>
        <a:xfrm>
          <a:off x="3225800" y="628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198174</xdr:rowOff>
    </xdr:from>
    <xdr:to>
      <xdr:col>2</xdr:col>
      <xdr:colOff>692150</xdr:colOff>
      <xdr:row>34</xdr:row>
      <xdr:rowOff>299774</xdr:rowOff>
    </xdr:to>
    <xdr:sp macro="" textlink="">
      <xdr:nvSpPr>
        <xdr:cNvPr id="140" name="円/楕円 139"/>
        <xdr:cNvSpPr/>
      </xdr:nvSpPr>
      <xdr:spPr bwMode="auto">
        <a:xfrm>
          <a:off x="2857500" y="646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309951</xdr:rowOff>
    </xdr:from>
    <xdr:ext cx="762000" cy="259045"/>
    <xdr:sp macro="" textlink="">
      <xdr:nvSpPr>
        <xdr:cNvPr id="141" name="テキスト ボックス 140"/>
        <xdr:cNvSpPr txBox="1"/>
      </xdr:nvSpPr>
      <xdr:spPr>
        <a:xfrm>
          <a:off x="2527300" y="623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45220</xdr:rowOff>
    </xdr:from>
    <xdr:to>
      <xdr:col>6</xdr:col>
      <xdr:colOff>511175</xdr:colOff>
      <xdr:row>36</xdr:row>
      <xdr:rowOff>72469</xdr:rowOff>
    </xdr:to>
    <xdr:cxnSp macro="">
      <xdr:nvCxnSpPr>
        <xdr:cNvPr id="59" name="直線コネクタ 58"/>
        <xdr:cNvCxnSpPr/>
      </xdr:nvCxnSpPr>
      <xdr:spPr>
        <a:xfrm flipV="1">
          <a:off x="3797300" y="6217420"/>
          <a:ext cx="8382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72469</xdr:rowOff>
    </xdr:from>
    <xdr:to>
      <xdr:col>5</xdr:col>
      <xdr:colOff>358775</xdr:colOff>
      <xdr:row>36</xdr:row>
      <xdr:rowOff>72994</xdr:rowOff>
    </xdr:to>
    <xdr:cxnSp macro="">
      <xdr:nvCxnSpPr>
        <xdr:cNvPr id="62" name="直線コネクタ 61"/>
        <xdr:cNvCxnSpPr/>
      </xdr:nvCxnSpPr>
      <xdr:spPr>
        <a:xfrm flipV="1">
          <a:off x="2908300" y="6244669"/>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147084</xdr:rowOff>
    </xdr:from>
    <xdr:to>
      <xdr:col>4</xdr:col>
      <xdr:colOff>155575</xdr:colOff>
      <xdr:row>36</xdr:row>
      <xdr:rowOff>72994</xdr:rowOff>
    </xdr:to>
    <xdr:cxnSp macro="">
      <xdr:nvCxnSpPr>
        <xdr:cNvPr id="65" name="直線コネクタ 64"/>
        <xdr:cNvCxnSpPr/>
      </xdr:nvCxnSpPr>
      <xdr:spPr>
        <a:xfrm>
          <a:off x="2019300" y="6147834"/>
          <a:ext cx="889000" cy="9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36738</xdr:rowOff>
    </xdr:from>
    <xdr:to>
      <xdr:col>2</xdr:col>
      <xdr:colOff>638175</xdr:colOff>
      <xdr:row>35</xdr:row>
      <xdr:rowOff>147084</xdr:rowOff>
    </xdr:to>
    <xdr:cxnSp macro="">
      <xdr:nvCxnSpPr>
        <xdr:cNvPr id="68" name="直線コネクタ 67"/>
        <xdr:cNvCxnSpPr/>
      </xdr:nvCxnSpPr>
      <xdr:spPr>
        <a:xfrm>
          <a:off x="1130300" y="6037488"/>
          <a:ext cx="889000" cy="1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165870</xdr:rowOff>
    </xdr:from>
    <xdr:to>
      <xdr:col>6</xdr:col>
      <xdr:colOff>561975</xdr:colOff>
      <xdr:row>36</xdr:row>
      <xdr:rowOff>96020</xdr:rowOff>
    </xdr:to>
    <xdr:sp macro="" textlink="">
      <xdr:nvSpPr>
        <xdr:cNvPr id="78" name="円/楕円 77"/>
        <xdr:cNvSpPr/>
      </xdr:nvSpPr>
      <xdr:spPr>
        <a:xfrm>
          <a:off x="4584700" y="61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144297</xdr:rowOff>
    </xdr:from>
    <xdr:ext cx="534377" cy="259045"/>
    <xdr:sp macro="" textlink="">
      <xdr:nvSpPr>
        <xdr:cNvPr id="79" name="人件費該当値テキスト"/>
        <xdr:cNvSpPr txBox="1"/>
      </xdr:nvSpPr>
      <xdr:spPr>
        <a:xfrm>
          <a:off x="4686300" y="61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21669</xdr:rowOff>
    </xdr:from>
    <xdr:to>
      <xdr:col>5</xdr:col>
      <xdr:colOff>409575</xdr:colOff>
      <xdr:row>36</xdr:row>
      <xdr:rowOff>123269</xdr:rowOff>
    </xdr:to>
    <xdr:sp macro="" textlink="">
      <xdr:nvSpPr>
        <xdr:cNvPr id="80" name="円/楕円 79"/>
        <xdr:cNvSpPr/>
      </xdr:nvSpPr>
      <xdr:spPr>
        <a:xfrm>
          <a:off x="3746500" y="61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114396</xdr:rowOff>
    </xdr:from>
    <xdr:ext cx="534377" cy="259045"/>
    <xdr:sp macro="" textlink="">
      <xdr:nvSpPr>
        <xdr:cNvPr id="81" name="テキスト ボックス 80"/>
        <xdr:cNvSpPr txBox="1"/>
      </xdr:nvSpPr>
      <xdr:spPr>
        <a:xfrm>
          <a:off x="3530111" y="62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22194</xdr:rowOff>
    </xdr:from>
    <xdr:to>
      <xdr:col>4</xdr:col>
      <xdr:colOff>206375</xdr:colOff>
      <xdr:row>36</xdr:row>
      <xdr:rowOff>123794</xdr:rowOff>
    </xdr:to>
    <xdr:sp macro="" textlink="">
      <xdr:nvSpPr>
        <xdr:cNvPr id="82" name="円/楕円 81"/>
        <xdr:cNvSpPr/>
      </xdr:nvSpPr>
      <xdr:spPr>
        <a:xfrm>
          <a:off x="2857500" y="61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114921</xdr:rowOff>
    </xdr:from>
    <xdr:ext cx="534377" cy="259045"/>
    <xdr:sp macro="" textlink="">
      <xdr:nvSpPr>
        <xdr:cNvPr id="83" name="テキスト ボックス 82"/>
        <xdr:cNvSpPr txBox="1"/>
      </xdr:nvSpPr>
      <xdr:spPr>
        <a:xfrm>
          <a:off x="2641111" y="62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96284</xdr:rowOff>
    </xdr:from>
    <xdr:to>
      <xdr:col>3</xdr:col>
      <xdr:colOff>3175</xdr:colOff>
      <xdr:row>36</xdr:row>
      <xdr:rowOff>26434</xdr:rowOff>
    </xdr:to>
    <xdr:sp macro="" textlink="">
      <xdr:nvSpPr>
        <xdr:cNvPr id="84" name="円/楕円 83"/>
        <xdr:cNvSpPr/>
      </xdr:nvSpPr>
      <xdr:spPr>
        <a:xfrm>
          <a:off x="1968500" y="60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17561</xdr:rowOff>
    </xdr:from>
    <xdr:ext cx="534377" cy="259045"/>
    <xdr:sp macro="" textlink="">
      <xdr:nvSpPr>
        <xdr:cNvPr id="85" name="テキスト ボックス 84"/>
        <xdr:cNvSpPr txBox="1"/>
      </xdr:nvSpPr>
      <xdr:spPr>
        <a:xfrm>
          <a:off x="1752111" y="61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157388</xdr:rowOff>
    </xdr:from>
    <xdr:to>
      <xdr:col>1</xdr:col>
      <xdr:colOff>485775</xdr:colOff>
      <xdr:row>35</xdr:row>
      <xdr:rowOff>87538</xdr:rowOff>
    </xdr:to>
    <xdr:sp macro="" textlink="">
      <xdr:nvSpPr>
        <xdr:cNvPr id="86" name="円/楕円 85"/>
        <xdr:cNvSpPr/>
      </xdr:nvSpPr>
      <xdr:spPr>
        <a:xfrm>
          <a:off x="1079500" y="59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104065</xdr:rowOff>
    </xdr:from>
    <xdr:ext cx="534377" cy="259045"/>
    <xdr:sp macro="" textlink="">
      <xdr:nvSpPr>
        <xdr:cNvPr id="87" name="テキスト ボックス 86"/>
        <xdr:cNvSpPr txBox="1"/>
      </xdr:nvSpPr>
      <xdr:spPr>
        <a:xfrm>
          <a:off x="863111" y="57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144977</xdr:rowOff>
    </xdr:from>
    <xdr:to>
      <xdr:col>6</xdr:col>
      <xdr:colOff>511175</xdr:colOff>
      <xdr:row>56</xdr:row>
      <xdr:rowOff>30315</xdr:rowOff>
    </xdr:to>
    <xdr:cxnSp macro="">
      <xdr:nvCxnSpPr>
        <xdr:cNvPr id="117" name="直線コネクタ 116"/>
        <xdr:cNvCxnSpPr/>
      </xdr:nvCxnSpPr>
      <xdr:spPr>
        <a:xfrm flipV="1">
          <a:off x="3797300" y="9574727"/>
          <a:ext cx="8382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30315</xdr:rowOff>
    </xdr:from>
    <xdr:to>
      <xdr:col>5</xdr:col>
      <xdr:colOff>358775</xdr:colOff>
      <xdr:row>56</xdr:row>
      <xdr:rowOff>74892</xdr:rowOff>
    </xdr:to>
    <xdr:cxnSp macro="">
      <xdr:nvCxnSpPr>
        <xdr:cNvPr id="120" name="直線コネクタ 119"/>
        <xdr:cNvCxnSpPr/>
      </xdr:nvCxnSpPr>
      <xdr:spPr>
        <a:xfrm flipV="1">
          <a:off x="2908300" y="963151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74892</xdr:rowOff>
    </xdr:from>
    <xdr:to>
      <xdr:col>4</xdr:col>
      <xdr:colOff>155575</xdr:colOff>
      <xdr:row>56</xdr:row>
      <xdr:rowOff>117964</xdr:rowOff>
    </xdr:to>
    <xdr:cxnSp macro="">
      <xdr:nvCxnSpPr>
        <xdr:cNvPr id="123" name="直線コネクタ 122"/>
        <xdr:cNvCxnSpPr/>
      </xdr:nvCxnSpPr>
      <xdr:spPr>
        <a:xfrm flipV="1">
          <a:off x="2019300" y="9676092"/>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154521</xdr:rowOff>
    </xdr:from>
    <xdr:to>
      <xdr:col>2</xdr:col>
      <xdr:colOff>638175</xdr:colOff>
      <xdr:row>56</xdr:row>
      <xdr:rowOff>117964</xdr:rowOff>
    </xdr:to>
    <xdr:cxnSp macro="">
      <xdr:nvCxnSpPr>
        <xdr:cNvPr id="126" name="直線コネクタ 125"/>
        <xdr:cNvCxnSpPr/>
      </xdr:nvCxnSpPr>
      <xdr:spPr>
        <a:xfrm>
          <a:off x="1130300" y="9584271"/>
          <a:ext cx="889000" cy="13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94177</xdr:rowOff>
    </xdr:from>
    <xdr:to>
      <xdr:col>6</xdr:col>
      <xdr:colOff>561975</xdr:colOff>
      <xdr:row>56</xdr:row>
      <xdr:rowOff>24327</xdr:rowOff>
    </xdr:to>
    <xdr:sp macro="" textlink="">
      <xdr:nvSpPr>
        <xdr:cNvPr id="136" name="円/楕円 135"/>
        <xdr:cNvSpPr/>
      </xdr:nvSpPr>
      <xdr:spPr>
        <a:xfrm>
          <a:off x="4584700" y="95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72604</xdr:rowOff>
    </xdr:from>
    <xdr:ext cx="534377" cy="259045"/>
    <xdr:sp macro="" textlink="">
      <xdr:nvSpPr>
        <xdr:cNvPr id="137" name="物件費該当値テキスト"/>
        <xdr:cNvSpPr txBox="1"/>
      </xdr:nvSpPr>
      <xdr:spPr>
        <a:xfrm>
          <a:off x="4686300" y="95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150965</xdr:rowOff>
    </xdr:from>
    <xdr:to>
      <xdr:col>5</xdr:col>
      <xdr:colOff>409575</xdr:colOff>
      <xdr:row>56</xdr:row>
      <xdr:rowOff>81115</xdr:rowOff>
    </xdr:to>
    <xdr:sp macro="" textlink="">
      <xdr:nvSpPr>
        <xdr:cNvPr id="138" name="円/楕円 137"/>
        <xdr:cNvSpPr/>
      </xdr:nvSpPr>
      <xdr:spPr>
        <a:xfrm>
          <a:off x="3746500" y="9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72242</xdr:rowOff>
    </xdr:from>
    <xdr:ext cx="534377" cy="259045"/>
    <xdr:sp macro="" textlink="">
      <xdr:nvSpPr>
        <xdr:cNvPr id="139" name="テキスト ボックス 138"/>
        <xdr:cNvSpPr txBox="1"/>
      </xdr:nvSpPr>
      <xdr:spPr>
        <a:xfrm>
          <a:off x="3530111" y="96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24092</xdr:rowOff>
    </xdr:from>
    <xdr:to>
      <xdr:col>4</xdr:col>
      <xdr:colOff>206375</xdr:colOff>
      <xdr:row>56</xdr:row>
      <xdr:rowOff>125692</xdr:rowOff>
    </xdr:to>
    <xdr:sp macro="" textlink="">
      <xdr:nvSpPr>
        <xdr:cNvPr id="140" name="円/楕円 139"/>
        <xdr:cNvSpPr/>
      </xdr:nvSpPr>
      <xdr:spPr>
        <a:xfrm>
          <a:off x="2857500" y="96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116819</xdr:rowOff>
    </xdr:from>
    <xdr:ext cx="534377" cy="259045"/>
    <xdr:sp macro="" textlink="">
      <xdr:nvSpPr>
        <xdr:cNvPr id="141" name="テキスト ボックス 140"/>
        <xdr:cNvSpPr txBox="1"/>
      </xdr:nvSpPr>
      <xdr:spPr>
        <a:xfrm>
          <a:off x="2641111" y="97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67164</xdr:rowOff>
    </xdr:from>
    <xdr:to>
      <xdr:col>3</xdr:col>
      <xdr:colOff>3175</xdr:colOff>
      <xdr:row>56</xdr:row>
      <xdr:rowOff>168764</xdr:rowOff>
    </xdr:to>
    <xdr:sp macro="" textlink="">
      <xdr:nvSpPr>
        <xdr:cNvPr id="142" name="円/楕円 141"/>
        <xdr:cNvSpPr/>
      </xdr:nvSpPr>
      <xdr:spPr>
        <a:xfrm>
          <a:off x="1968500" y="96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159891</xdr:rowOff>
    </xdr:from>
    <xdr:ext cx="534377" cy="259045"/>
    <xdr:sp macro="" textlink="">
      <xdr:nvSpPr>
        <xdr:cNvPr id="143" name="テキスト ボックス 142"/>
        <xdr:cNvSpPr txBox="1"/>
      </xdr:nvSpPr>
      <xdr:spPr>
        <a:xfrm>
          <a:off x="1752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103721</xdr:rowOff>
    </xdr:from>
    <xdr:to>
      <xdr:col>1</xdr:col>
      <xdr:colOff>485775</xdr:colOff>
      <xdr:row>56</xdr:row>
      <xdr:rowOff>33871</xdr:rowOff>
    </xdr:to>
    <xdr:sp macro="" textlink="">
      <xdr:nvSpPr>
        <xdr:cNvPr id="144" name="円/楕円 143"/>
        <xdr:cNvSpPr/>
      </xdr:nvSpPr>
      <xdr:spPr>
        <a:xfrm>
          <a:off x="1079500" y="95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50398</xdr:rowOff>
    </xdr:from>
    <xdr:ext cx="534377" cy="259045"/>
    <xdr:sp macro="" textlink="">
      <xdr:nvSpPr>
        <xdr:cNvPr id="145" name="テキスト ボックス 144"/>
        <xdr:cNvSpPr txBox="1"/>
      </xdr:nvSpPr>
      <xdr:spPr>
        <a:xfrm>
          <a:off x="863111" y="9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74712</xdr:rowOff>
    </xdr:from>
    <xdr:to>
      <xdr:col>6</xdr:col>
      <xdr:colOff>511175</xdr:colOff>
      <xdr:row>77</xdr:row>
      <xdr:rowOff>122065</xdr:rowOff>
    </xdr:to>
    <xdr:cxnSp macro="">
      <xdr:nvCxnSpPr>
        <xdr:cNvPr id="176" name="直線コネクタ 175"/>
        <xdr:cNvCxnSpPr/>
      </xdr:nvCxnSpPr>
      <xdr:spPr>
        <a:xfrm>
          <a:off x="3797300" y="13104912"/>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74712</xdr:rowOff>
    </xdr:from>
    <xdr:to>
      <xdr:col>5</xdr:col>
      <xdr:colOff>358775</xdr:colOff>
      <xdr:row>78</xdr:row>
      <xdr:rowOff>48586</xdr:rowOff>
    </xdr:to>
    <xdr:cxnSp macro="">
      <xdr:nvCxnSpPr>
        <xdr:cNvPr id="179" name="直線コネクタ 178"/>
        <xdr:cNvCxnSpPr/>
      </xdr:nvCxnSpPr>
      <xdr:spPr>
        <a:xfrm flipV="1">
          <a:off x="2908300" y="13104912"/>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48586</xdr:rowOff>
    </xdr:from>
    <xdr:to>
      <xdr:col>4</xdr:col>
      <xdr:colOff>155575</xdr:colOff>
      <xdr:row>78</xdr:row>
      <xdr:rowOff>80590</xdr:rowOff>
    </xdr:to>
    <xdr:cxnSp macro="">
      <xdr:nvCxnSpPr>
        <xdr:cNvPr id="182" name="直線コネクタ 181"/>
        <xdr:cNvCxnSpPr/>
      </xdr:nvCxnSpPr>
      <xdr:spPr>
        <a:xfrm flipV="1">
          <a:off x="2019300" y="1342168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91858</xdr:rowOff>
    </xdr:from>
    <xdr:to>
      <xdr:col>2</xdr:col>
      <xdr:colOff>638175</xdr:colOff>
      <xdr:row>78</xdr:row>
      <xdr:rowOff>80590</xdr:rowOff>
    </xdr:to>
    <xdr:cxnSp macro="">
      <xdr:nvCxnSpPr>
        <xdr:cNvPr id="185" name="直線コネクタ 184"/>
        <xdr:cNvCxnSpPr/>
      </xdr:nvCxnSpPr>
      <xdr:spPr>
        <a:xfrm>
          <a:off x="1130300" y="13122058"/>
          <a:ext cx="889000" cy="33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71265</xdr:rowOff>
    </xdr:from>
    <xdr:to>
      <xdr:col>6</xdr:col>
      <xdr:colOff>561975</xdr:colOff>
      <xdr:row>78</xdr:row>
      <xdr:rowOff>1415</xdr:rowOff>
    </xdr:to>
    <xdr:sp macro="" textlink="">
      <xdr:nvSpPr>
        <xdr:cNvPr id="195" name="円/楕円 194"/>
        <xdr:cNvSpPr/>
      </xdr:nvSpPr>
      <xdr:spPr>
        <a:xfrm>
          <a:off x="4584700" y="132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49692</xdr:rowOff>
    </xdr:from>
    <xdr:ext cx="469744" cy="259045"/>
    <xdr:sp macro="" textlink="">
      <xdr:nvSpPr>
        <xdr:cNvPr id="196" name="維持補修費該当値テキスト"/>
        <xdr:cNvSpPr txBox="1"/>
      </xdr:nvSpPr>
      <xdr:spPr>
        <a:xfrm>
          <a:off x="4686300" y="132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23912</xdr:rowOff>
    </xdr:from>
    <xdr:to>
      <xdr:col>5</xdr:col>
      <xdr:colOff>409575</xdr:colOff>
      <xdr:row>76</xdr:row>
      <xdr:rowOff>125512</xdr:rowOff>
    </xdr:to>
    <xdr:sp macro="" textlink="">
      <xdr:nvSpPr>
        <xdr:cNvPr id="197" name="円/楕円 196"/>
        <xdr:cNvSpPr/>
      </xdr:nvSpPr>
      <xdr:spPr>
        <a:xfrm>
          <a:off x="3746500" y="130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116639</xdr:rowOff>
    </xdr:from>
    <xdr:ext cx="469744" cy="259045"/>
    <xdr:sp macro="" textlink="">
      <xdr:nvSpPr>
        <xdr:cNvPr id="198" name="テキスト ボックス 197"/>
        <xdr:cNvSpPr txBox="1"/>
      </xdr:nvSpPr>
      <xdr:spPr>
        <a:xfrm>
          <a:off x="3562427" y="1314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169236</xdr:rowOff>
    </xdr:from>
    <xdr:to>
      <xdr:col>4</xdr:col>
      <xdr:colOff>206375</xdr:colOff>
      <xdr:row>78</xdr:row>
      <xdr:rowOff>99386</xdr:rowOff>
    </xdr:to>
    <xdr:sp macro="" textlink="">
      <xdr:nvSpPr>
        <xdr:cNvPr id="199" name="円/楕円 198"/>
        <xdr:cNvSpPr/>
      </xdr:nvSpPr>
      <xdr:spPr>
        <a:xfrm>
          <a:off x="2857500" y="133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90513</xdr:rowOff>
    </xdr:from>
    <xdr:ext cx="469744" cy="259045"/>
    <xdr:sp macro="" textlink="">
      <xdr:nvSpPr>
        <xdr:cNvPr id="200" name="テキスト ボックス 199"/>
        <xdr:cNvSpPr txBox="1"/>
      </xdr:nvSpPr>
      <xdr:spPr>
        <a:xfrm>
          <a:off x="2673427" y="134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29790</xdr:rowOff>
    </xdr:from>
    <xdr:to>
      <xdr:col>3</xdr:col>
      <xdr:colOff>3175</xdr:colOff>
      <xdr:row>78</xdr:row>
      <xdr:rowOff>131390</xdr:rowOff>
    </xdr:to>
    <xdr:sp macro="" textlink="">
      <xdr:nvSpPr>
        <xdr:cNvPr id="201" name="円/楕円 200"/>
        <xdr:cNvSpPr/>
      </xdr:nvSpPr>
      <xdr:spPr>
        <a:xfrm>
          <a:off x="1968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122517</xdr:rowOff>
    </xdr:from>
    <xdr:ext cx="469744" cy="259045"/>
    <xdr:sp macro="" textlink="">
      <xdr:nvSpPr>
        <xdr:cNvPr id="202" name="テキスト ボックス 201"/>
        <xdr:cNvSpPr txBox="1"/>
      </xdr:nvSpPr>
      <xdr:spPr>
        <a:xfrm>
          <a:off x="1784427" y="134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41058</xdr:rowOff>
    </xdr:from>
    <xdr:to>
      <xdr:col>1</xdr:col>
      <xdr:colOff>485775</xdr:colOff>
      <xdr:row>76</xdr:row>
      <xdr:rowOff>142658</xdr:rowOff>
    </xdr:to>
    <xdr:sp macro="" textlink="">
      <xdr:nvSpPr>
        <xdr:cNvPr id="203" name="円/楕円 202"/>
        <xdr:cNvSpPr/>
      </xdr:nvSpPr>
      <xdr:spPr>
        <a:xfrm>
          <a:off x="1079500" y="13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133785</xdr:rowOff>
    </xdr:from>
    <xdr:ext cx="469744" cy="259045"/>
    <xdr:sp macro="" textlink="">
      <xdr:nvSpPr>
        <xdr:cNvPr id="204" name="テキスト ボックス 203"/>
        <xdr:cNvSpPr txBox="1"/>
      </xdr:nvSpPr>
      <xdr:spPr>
        <a:xfrm>
          <a:off x="895427" y="13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32334</xdr:rowOff>
    </xdr:from>
    <xdr:to>
      <xdr:col>6</xdr:col>
      <xdr:colOff>511175</xdr:colOff>
      <xdr:row>95</xdr:row>
      <xdr:rowOff>62737</xdr:rowOff>
    </xdr:to>
    <xdr:cxnSp macro="">
      <xdr:nvCxnSpPr>
        <xdr:cNvPr id="234" name="直線コネクタ 233"/>
        <xdr:cNvCxnSpPr/>
      </xdr:nvCxnSpPr>
      <xdr:spPr>
        <a:xfrm flipV="1">
          <a:off x="3797300" y="16320084"/>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62737</xdr:rowOff>
    </xdr:from>
    <xdr:to>
      <xdr:col>5</xdr:col>
      <xdr:colOff>358775</xdr:colOff>
      <xdr:row>95</xdr:row>
      <xdr:rowOff>150558</xdr:rowOff>
    </xdr:to>
    <xdr:cxnSp macro="">
      <xdr:nvCxnSpPr>
        <xdr:cNvPr id="237" name="直線コネクタ 236"/>
        <xdr:cNvCxnSpPr/>
      </xdr:nvCxnSpPr>
      <xdr:spPr>
        <a:xfrm flipV="1">
          <a:off x="2908300" y="16350487"/>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150558</xdr:rowOff>
    </xdr:from>
    <xdr:to>
      <xdr:col>4</xdr:col>
      <xdr:colOff>155575</xdr:colOff>
      <xdr:row>95</xdr:row>
      <xdr:rowOff>167342</xdr:rowOff>
    </xdr:to>
    <xdr:cxnSp macro="">
      <xdr:nvCxnSpPr>
        <xdr:cNvPr id="240" name="直線コネクタ 239"/>
        <xdr:cNvCxnSpPr/>
      </xdr:nvCxnSpPr>
      <xdr:spPr>
        <a:xfrm flipV="1">
          <a:off x="2019300" y="16438308"/>
          <a:ext cx="8890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138004</xdr:rowOff>
    </xdr:from>
    <xdr:to>
      <xdr:col>2</xdr:col>
      <xdr:colOff>638175</xdr:colOff>
      <xdr:row>95</xdr:row>
      <xdr:rowOff>167342</xdr:rowOff>
    </xdr:to>
    <xdr:cxnSp macro="">
      <xdr:nvCxnSpPr>
        <xdr:cNvPr id="243" name="直線コネクタ 242"/>
        <xdr:cNvCxnSpPr/>
      </xdr:nvCxnSpPr>
      <xdr:spPr>
        <a:xfrm>
          <a:off x="1130300" y="16425754"/>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152984</xdr:rowOff>
    </xdr:from>
    <xdr:to>
      <xdr:col>6</xdr:col>
      <xdr:colOff>561975</xdr:colOff>
      <xdr:row>95</xdr:row>
      <xdr:rowOff>83134</xdr:rowOff>
    </xdr:to>
    <xdr:sp macro="" textlink="">
      <xdr:nvSpPr>
        <xdr:cNvPr id="253" name="円/楕円 252"/>
        <xdr:cNvSpPr/>
      </xdr:nvSpPr>
      <xdr:spPr>
        <a:xfrm>
          <a:off x="4584700" y="162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4411</xdr:rowOff>
    </xdr:from>
    <xdr:ext cx="534377" cy="259045"/>
    <xdr:sp macro="" textlink="">
      <xdr:nvSpPr>
        <xdr:cNvPr id="254" name="扶助費該当値テキスト"/>
        <xdr:cNvSpPr txBox="1"/>
      </xdr:nvSpPr>
      <xdr:spPr>
        <a:xfrm>
          <a:off x="4686300" y="161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11937</xdr:rowOff>
    </xdr:from>
    <xdr:to>
      <xdr:col>5</xdr:col>
      <xdr:colOff>409575</xdr:colOff>
      <xdr:row>95</xdr:row>
      <xdr:rowOff>113537</xdr:rowOff>
    </xdr:to>
    <xdr:sp macro="" textlink="">
      <xdr:nvSpPr>
        <xdr:cNvPr id="255" name="円/楕円 254"/>
        <xdr:cNvSpPr/>
      </xdr:nvSpPr>
      <xdr:spPr>
        <a:xfrm>
          <a:off x="3746500" y="162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130064</xdr:rowOff>
    </xdr:from>
    <xdr:ext cx="534377" cy="259045"/>
    <xdr:sp macro="" textlink="">
      <xdr:nvSpPr>
        <xdr:cNvPr id="256" name="テキスト ボックス 255"/>
        <xdr:cNvSpPr txBox="1"/>
      </xdr:nvSpPr>
      <xdr:spPr>
        <a:xfrm>
          <a:off x="3530111" y="160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99758</xdr:rowOff>
    </xdr:from>
    <xdr:to>
      <xdr:col>4</xdr:col>
      <xdr:colOff>206375</xdr:colOff>
      <xdr:row>96</xdr:row>
      <xdr:rowOff>29908</xdr:rowOff>
    </xdr:to>
    <xdr:sp macro="" textlink="">
      <xdr:nvSpPr>
        <xdr:cNvPr id="257" name="円/楕円 256"/>
        <xdr:cNvSpPr/>
      </xdr:nvSpPr>
      <xdr:spPr>
        <a:xfrm>
          <a:off x="2857500" y="1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46435</xdr:rowOff>
    </xdr:from>
    <xdr:ext cx="534377" cy="259045"/>
    <xdr:sp macro="" textlink="">
      <xdr:nvSpPr>
        <xdr:cNvPr id="258" name="テキスト ボックス 257"/>
        <xdr:cNvSpPr txBox="1"/>
      </xdr:nvSpPr>
      <xdr:spPr>
        <a:xfrm>
          <a:off x="2641111" y="1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116542</xdr:rowOff>
    </xdr:from>
    <xdr:to>
      <xdr:col>3</xdr:col>
      <xdr:colOff>3175</xdr:colOff>
      <xdr:row>96</xdr:row>
      <xdr:rowOff>46692</xdr:rowOff>
    </xdr:to>
    <xdr:sp macro="" textlink="">
      <xdr:nvSpPr>
        <xdr:cNvPr id="259" name="円/楕円 258"/>
        <xdr:cNvSpPr/>
      </xdr:nvSpPr>
      <xdr:spPr>
        <a:xfrm>
          <a:off x="1968500" y="164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63219</xdr:rowOff>
    </xdr:from>
    <xdr:ext cx="534377" cy="259045"/>
    <xdr:sp macro="" textlink="">
      <xdr:nvSpPr>
        <xdr:cNvPr id="260" name="テキスト ボックス 259"/>
        <xdr:cNvSpPr txBox="1"/>
      </xdr:nvSpPr>
      <xdr:spPr>
        <a:xfrm>
          <a:off x="1752111" y="1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87204</xdr:rowOff>
    </xdr:from>
    <xdr:to>
      <xdr:col>1</xdr:col>
      <xdr:colOff>485775</xdr:colOff>
      <xdr:row>96</xdr:row>
      <xdr:rowOff>17354</xdr:rowOff>
    </xdr:to>
    <xdr:sp macro="" textlink="">
      <xdr:nvSpPr>
        <xdr:cNvPr id="261" name="円/楕円 260"/>
        <xdr:cNvSpPr/>
      </xdr:nvSpPr>
      <xdr:spPr>
        <a:xfrm>
          <a:off x="1079500" y="163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33881</xdr:rowOff>
    </xdr:from>
    <xdr:ext cx="534377" cy="259045"/>
    <xdr:sp macro="" textlink="">
      <xdr:nvSpPr>
        <xdr:cNvPr id="262" name="テキスト ボックス 261"/>
        <xdr:cNvSpPr txBox="1"/>
      </xdr:nvSpPr>
      <xdr:spPr>
        <a:xfrm>
          <a:off x="863111" y="161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140538</xdr:rowOff>
    </xdr:from>
    <xdr:to>
      <xdr:col>15</xdr:col>
      <xdr:colOff>180975</xdr:colOff>
      <xdr:row>35</xdr:row>
      <xdr:rowOff>44653</xdr:rowOff>
    </xdr:to>
    <xdr:cxnSp macro="">
      <xdr:nvCxnSpPr>
        <xdr:cNvPr id="291" name="直線コネクタ 290"/>
        <xdr:cNvCxnSpPr/>
      </xdr:nvCxnSpPr>
      <xdr:spPr>
        <a:xfrm flipV="1">
          <a:off x="9639300" y="5969838"/>
          <a:ext cx="838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165672</xdr:rowOff>
    </xdr:from>
    <xdr:to>
      <xdr:col>14</xdr:col>
      <xdr:colOff>28575</xdr:colOff>
      <xdr:row>35</xdr:row>
      <xdr:rowOff>44653</xdr:rowOff>
    </xdr:to>
    <xdr:cxnSp macro="">
      <xdr:nvCxnSpPr>
        <xdr:cNvPr id="294" name="直線コネクタ 293"/>
        <xdr:cNvCxnSpPr/>
      </xdr:nvCxnSpPr>
      <xdr:spPr>
        <a:xfrm>
          <a:off x="8750300" y="5823522"/>
          <a:ext cx="889000" cy="2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51122</xdr:rowOff>
    </xdr:from>
    <xdr:ext cx="534377" cy="259045"/>
    <xdr:sp macro="" textlink="">
      <xdr:nvSpPr>
        <xdr:cNvPr id="296" name="テキスト ボックス 295"/>
        <xdr:cNvSpPr txBox="1"/>
      </xdr:nvSpPr>
      <xdr:spPr>
        <a:xfrm>
          <a:off x="9372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165672</xdr:rowOff>
    </xdr:from>
    <xdr:to>
      <xdr:col>12</xdr:col>
      <xdr:colOff>511175</xdr:colOff>
      <xdr:row>35</xdr:row>
      <xdr:rowOff>58826</xdr:rowOff>
    </xdr:to>
    <xdr:cxnSp macro="">
      <xdr:nvCxnSpPr>
        <xdr:cNvPr id="297" name="直線コネクタ 296"/>
        <xdr:cNvCxnSpPr/>
      </xdr:nvCxnSpPr>
      <xdr:spPr>
        <a:xfrm flipV="1">
          <a:off x="7861300" y="5823522"/>
          <a:ext cx="889000" cy="2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124706</xdr:rowOff>
    </xdr:from>
    <xdr:ext cx="534377" cy="259045"/>
    <xdr:sp macro="" textlink="">
      <xdr:nvSpPr>
        <xdr:cNvPr id="299" name="テキスト ボックス 298"/>
        <xdr:cNvSpPr txBox="1"/>
      </xdr:nvSpPr>
      <xdr:spPr>
        <a:xfrm>
          <a:off x="8483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26708</xdr:rowOff>
    </xdr:from>
    <xdr:to>
      <xdr:col>11</xdr:col>
      <xdr:colOff>307975</xdr:colOff>
      <xdr:row>35</xdr:row>
      <xdr:rowOff>58826</xdr:rowOff>
    </xdr:to>
    <xdr:cxnSp macro="">
      <xdr:nvCxnSpPr>
        <xdr:cNvPr id="300" name="直線コネクタ 299"/>
        <xdr:cNvCxnSpPr/>
      </xdr:nvCxnSpPr>
      <xdr:spPr>
        <a:xfrm>
          <a:off x="6972300" y="6027458"/>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85450</xdr:rowOff>
    </xdr:from>
    <xdr:ext cx="534377" cy="259045"/>
    <xdr:sp macro="" textlink="">
      <xdr:nvSpPr>
        <xdr:cNvPr id="304" name="テキスト ボックス 303"/>
        <xdr:cNvSpPr txBox="1"/>
      </xdr:nvSpPr>
      <xdr:spPr>
        <a:xfrm>
          <a:off x="6705111" y="6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89738</xdr:rowOff>
    </xdr:from>
    <xdr:to>
      <xdr:col>15</xdr:col>
      <xdr:colOff>231775</xdr:colOff>
      <xdr:row>35</xdr:row>
      <xdr:rowOff>19888</xdr:rowOff>
    </xdr:to>
    <xdr:sp macro="" textlink="">
      <xdr:nvSpPr>
        <xdr:cNvPr id="310" name="円/楕円 309"/>
        <xdr:cNvSpPr/>
      </xdr:nvSpPr>
      <xdr:spPr>
        <a:xfrm>
          <a:off x="10426700" y="59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112615</xdr:rowOff>
    </xdr:from>
    <xdr:ext cx="534377" cy="259045"/>
    <xdr:sp macro="" textlink="">
      <xdr:nvSpPr>
        <xdr:cNvPr id="311" name="補助費等該当値テキスト"/>
        <xdr:cNvSpPr txBox="1"/>
      </xdr:nvSpPr>
      <xdr:spPr>
        <a:xfrm>
          <a:off x="10528300" y="57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59,934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165303</xdr:rowOff>
    </xdr:from>
    <xdr:to>
      <xdr:col>14</xdr:col>
      <xdr:colOff>79375</xdr:colOff>
      <xdr:row>35</xdr:row>
      <xdr:rowOff>95453</xdr:rowOff>
    </xdr:to>
    <xdr:sp macro="" textlink="">
      <xdr:nvSpPr>
        <xdr:cNvPr id="312" name="円/楕円 311"/>
        <xdr:cNvSpPr/>
      </xdr:nvSpPr>
      <xdr:spPr>
        <a:xfrm>
          <a:off x="9588500" y="59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111980</xdr:rowOff>
    </xdr:from>
    <xdr:ext cx="534377" cy="259045"/>
    <xdr:sp macro="" textlink="">
      <xdr:nvSpPr>
        <xdr:cNvPr id="313" name="テキスト ボックス 312"/>
        <xdr:cNvSpPr txBox="1"/>
      </xdr:nvSpPr>
      <xdr:spPr>
        <a:xfrm>
          <a:off x="9372111" y="57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114872</xdr:rowOff>
    </xdr:from>
    <xdr:to>
      <xdr:col>12</xdr:col>
      <xdr:colOff>561975</xdr:colOff>
      <xdr:row>34</xdr:row>
      <xdr:rowOff>45022</xdr:rowOff>
    </xdr:to>
    <xdr:sp macro="" textlink="">
      <xdr:nvSpPr>
        <xdr:cNvPr id="314" name="円/楕円 313"/>
        <xdr:cNvSpPr/>
      </xdr:nvSpPr>
      <xdr:spPr>
        <a:xfrm>
          <a:off x="8699500" y="5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61549</xdr:rowOff>
    </xdr:from>
    <xdr:ext cx="534377" cy="259045"/>
    <xdr:sp macro="" textlink="">
      <xdr:nvSpPr>
        <xdr:cNvPr id="315" name="テキスト ボックス 314"/>
        <xdr:cNvSpPr txBox="1"/>
      </xdr:nvSpPr>
      <xdr:spPr>
        <a:xfrm>
          <a:off x="8483111" y="55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8026</xdr:rowOff>
    </xdr:from>
    <xdr:to>
      <xdr:col>11</xdr:col>
      <xdr:colOff>358775</xdr:colOff>
      <xdr:row>35</xdr:row>
      <xdr:rowOff>109626</xdr:rowOff>
    </xdr:to>
    <xdr:sp macro="" textlink="">
      <xdr:nvSpPr>
        <xdr:cNvPr id="316" name="円/楕円 315"/>
        <xdr:cNvSpPr/>
      </xdr:nvSpPr>
      <xdr:spPr>
        <a:xfrm>
          <a:off x="7810500" y="60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126153</xdr:rowOff>
    </xdr:from>
    <xdr:ext cx="534377" cy="259045"/>
    <xdr:sp macro="" textlink="">
      <xdr:nvSpPr>
        <xdr:cNvPr id="317" name="テキスト ボックス 316"/>
        <xdr:cNvSpPr txBox="1"/>
      </xdr:nvSpPr>
      <xdr:spPr>
        <a:xfrm>
          <a:off x="7594111" y="57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147358</xdr:rowOff>
    </xdr:from>
    <xdr:to>
      <xdr:col>10</xdr:col>
      <xdr:colOff>155575</xdr:colOff>
      <xdr:row>35</xdr:row>
      <xdr:rowOff>77508</xdr:rowOff>
    </xdr:to>
    <xdr:sp macro="" textlink="">
      <xdr:nvSpPr>
        <xdr:cNvPr id="318" name="円/楕円 317"/>
        <xdr:cNvSpPr/>
      </xdr:nvSpPr>
      <xdr:spPr>
        <a:xfrm>
          <a:off x="6921500" y="59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94035</xdr:rowOff>
    </xdr:from>
    <xdr:ext cx="534377" cy="259045"/>
    <xdr:sp macro="" textlink="">
      <xdr:nvSpPr>
        <xdr:cNvPr id="319" name="テキスト ボックス 318"/>
        <xdr:cNvSpPr txBox="1"/>
      </xdr:nvSpPr>
      <xdr:spPr>
        <a:xfrm>
          <a:off x="6705111" y="57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168090</xdr:rowOff>
    </xdr:from>
    <xdr:to>
      <xdr:col>15</xdr:col>
      <xdr:colOff>180975</xdr:colOff>
      <xdr:row>55</xdr:row>
      <xdr:rowOff>141300</xdr:rowOff>
    </xdr:to>
    <xdr:cxnSp macro="">
      <xdr:nvCxnSpPr>
        <xdr:cNvPr id="350" name="直線コネクタ 349"/>
        <xdr:cNvCxnSpPr/>
      </xdr:nvCxnSpPr>
      <xdr:spPr>
        <a:xfrm flipV="1">
          <a:off x="9639300" y="9426390"/>
          <a:ext cx="838200" cy="14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141300</xdr:rowOff>
    </xdr:from>
    <xdr:to>
      <xdr:col>14</xdr:col>
      <xdr:colOff>28575</xdr:colOff>
      <xdr:row>55</xdr:row>
      <xdr:rowOff>154407</xdr:rowOff>
    </xdr:to>
    <xdr:cxnSp macro="">
      <xdr:nvCxnSpPr>
        <xdr:cNvPr id="353" name="直線コネクタ 352"/>
        <xdr:cNvCxnSpPr/>
      </xdr:nvCxnSpPr>
      <xdr:spPr>
        <a:xfrm flipV="1">
          <a:off x="8750300" y="9571050"/>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154407</xdr:rowOff>
    </xdr:from>
    <xdr:to>
      <xdr:col>12</xdr:col>
      <xdr:colOff>511175</xdr:colOff>
      <xdr:row>56</xdr:row>
      <xdr:rowOff>49664</xdr:rowOff>
    </xdr:to>
    <xdr:cxnSp macro="">
      <xdr:nvCxnSpPr>
        <xdr:cNvPr id="356" name="直線コネクタ 355"/>
        <xdr:cNvCxnSpPr/>
      </xdr:nvCxnSpPr>
      <xdr:spPr>
        <a:xfrm flipV="1">
          <a:off x="7861300" y="9584157"/>
          <a:ext cx="889000" cy="6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42780</xdr:rowOff>
    </xdr:from>
    <xdr:ext cx="534377" cy="259045"/>
    <xdr:sp macro="" textlink="">
      <xdr:nvSpPr>
        <xdr:cNvPr id="358" name="テキスト ボックス 357"/>
        <xdr:cNvSpPr txBox="1"/>
      </xdr:nvSpPr>
      <xdr:spPr>
        <a:xfrm>
          <a:off x="8483111" y="9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60103</xdr:rowOff>
    </xdr:from>
    <xdr:to>
      <xdr:col>11</xdr:col>
      <xdr:colOff>307975</xdr:colOff>
      <xdr:row>56</xdr:row>
      <xdr:rowOff>49664</xdr:rowOff>
    </xdr:to>
    <xdr:cxnSp macro="">
      <xdr:nvCxnSpPr>
        <xdr:cNvPr id="359" name="直線コネクタ 358"/>
        <xdr:cNvCxnSpPr/>
      </xdr:nvCxnSpPr>
      <xdr:spPr>
        <a:xfrm>
          <a:off x="6972300" y="9489853"/>
          <a:ext cx="889000" cy="1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117290</xdr:rowOff>
    </xdr:from>
    <xdr:to>
      <xdr:col>15</xdr:col>
      <xdr:colOff>231775</xdr:colOff>
      <xdr:row>55</xdr:row>
      <xdr:rowOff>47440</xdr:rowOff>
    </xdr:to>
    <xdr:sp macro="" textlink="">
      <xdr:nvSpPr>
        <xdr:cNvPr id="369" name="円/楕円 368"/>
        <xdr:cNvSpPr/>
      </xdr:nvSpPr>
      <xdr:spPr>
        <a:xfrm>
          <a:off x="10426700" y="9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140167</xdr:rowOff>
    </xdr:from>
    <xdr:ext cx="534377" cy="259045"/>
    <xdr:sp macro="" textlink="">
      <xdr:nvSpPr>
        <xdr:cNvPr id="370" name="普通建設事業費該当値テキスト"/>
        <xdr:cNvSpPr txBox="1"/>
      </xdr:nvSpPr>
      <xdr:spPr>
        <a:xfrm>
          <a:off x="10528300" y="92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72,392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90500</xdr:rowOff>
    </xdr:from>
    <xdr:to>
      <xdr:col>14</xdr:col>
      <xdr:colOff>79375</xdr:colOff>
      <xdr:row>56</xdr:row>
      <xdr:rowOff>20650</xdr:rowOff>
    </xdr:to>
    <xdr:sp macro="" textlink="">
      <xdr:nvSpPr>
        <xdr:cNvPr id="371" name="円/楕円 370"/>
        <xdr:cNvSpPr/>
      </xdr:nvSpPr>
      <xdr:spPr>
        <a:xfrm>
          <a:off x="9588500" y="95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37177</xdr:rowOff>
    </xdr:from>
    <xdr:ext cx="534377" cy="259045"/>
    <xdr:sp macro="" textlink="">
      <xdr:nvSpPr>
        <xdr:cNvPr id="372" name="テキスト ボックス 371"/>
        <xdr:cNvSpPr txBox="1"/>
      </xdr:nvSpPr>
      <xdr:spPr>
        <a:xfrm>
          <a:off x="9372111" y="92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103607</xdr:rowOff>
    </xdr:from>
    <xdr:to>
      <xdr:col>12</xdr:col>
      <xdr:colOff>561975</xdr:colOff>
      <xdr:row>56</xdr:row>
      <xdr:rowOff>33757</xdr:rowOff>
    </xdr:to>
    <xdr:sp macro="" textlink="">
      <xdr:nvSpPr>
        <xdr:cNvPr id="373" name="円/楕円 372"/>
        <xdr:cNvSpPr/>
      </xdr:nvSpPr>
      <xdr:spPr>
        <a:xfrm>
          <a:off x="8699500" y="9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50284</xdr:rowOff>
    </xdr:from>
    <xdr:ext cx="534377" cy="259045"/>
    <xdr:sp macro="" textlink="">
      <xdr:nvSpPr>
        <xdr:cNvPr id="374" name="テキスト ボックス 373"/>
        <xdr:cNvSpPr txBox="1"/>
      </xdr:nvSpPr>
      <xdr:spPr>
        <a:xfrm>
          <a:off x="8483111" y="93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170314</xdr:rowOff>
    </xdr:from>
    <xdr:to>
      <xdr:col>11</xdr:col>
      <xdr:colOff>358775</xdr:colOff>
      <xdr:row>56</xdr:row>
      <xdr:rowOff>100464</xdr:rowOff>
    </xdr:to>
    <xdr:sp macro="" textlink="">
      <xdr:nvSpPr>
        <xdr:cNvPr id="375" name="円/楕円 374"/>
        <xdr:cNvSpPr/>
      </xdr:nvSpPr>
      <xdr:spPr>
        <a:xfrm>
          <a:off x="7810500" y="96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116991</xdr:rowOff>
    </xdr:from>
    <xdr:ext cx="534377" cy="259045"/>
    <xdr:sp macro="" textlink="">
      <xdr:nvSpPr>
        <xdr:cNvPr id="376" name="テキスト ボックス 375"/>
        <xdr:cNvSpPr txBox="1"/>
      </xdr:nvSpPr>
      <xdr:spPr>
        <a:xfrm>
          <a:off x="7594111" y="93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9303</xdr:rowOff>
    </xdr:from>
    <xdr:to>
      <xdr:col>10</xdr:col>
      <xdr:colOff>155575</xdr:colOff>
      <xdr:row>55</xdr:row>
      <xdr:rowOff>110903</xdr:rowOff>
    </xdr:to>
    <xdr:sp macro="" textlink="">
      <xdr:nvSpPr>
        <xdr:cNvPr id="377" name="円/楕円 376"/>
        <xdr:cNvSpPr/>
      </xdr:nvSpPr>
      <xdr:spPr>
        <a:xfrm>
          <a:off x="6921500" y="94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127430</xdr:rowOff>
    </xdr:from>
    <xdr:ext cx="534377" cy="259045"/>
    <xdr:sp macro="" textlink="">
      <xdr:nvSpPr>
        <xdr:cNvPr id="378" name="テキスト ボックス 377"/>
        <xdr:cNvSpPr txBox="1"/>
      </xdr:nvSpPr>
      <xdr:spPr>
        <a:xfrm>
          <a:off x="6705111" y="92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69275</xdr:rowOff>
    </xdr:from>
    <xdr:to>
      <xdr:col>15</xdr:col>
      <xdr:colOff>180975</xdr:colOff>
      <xdr:row>79</xdr:row>
      <xdr:rowOff>9235</xdr:rowOff>
    </xdr:to>
    <xdr:cxnSp macro="">
      <xdr:nvCxnSpPr>
        <xdr:cNvPr id="409" name="直線コネクタ 408"/>
        <xdr:cNvCxnSpPr/>
      </xdr:nvCxnSpPr>
      <xdr:spPr>
        <a:xfrm flipV="1">
          <a:off x="9639300" y="13442375"/>
          <a:ext cx="838200" cy="1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18475</xdr:rowOff>
    </xdr:from>
    <xdr:to>
      <xdr:col>15</xdr:col>
      <xdr:colOff>231775</xdr:colOff>
      <xdr:row>78</xdr:row>
      <xdr:rowOff>120075</xdr:rowOff>
    </xdr:to>
    <xdr:sp macro="" textlink="">
      <xdr:nvSpPr>
        <xdr:cNvPr id="419" name="円/楕円 418"/>
        <xdr:cNvSpPr/>
      </xdr:nvSpPr>
      <xdr:spPr>
        <a:xfrm>
          <a:off x="10426700" y="133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168352</xdr:rowOff>
    </xdr:from>
    <xdr:ext cx="534377" cy="259045"/>
    <xdr:sp macro="" textlink="">
      <xdr:nvSpPr>
        <xdr:cNvPr id="420" name="普通建設事業費 （ うち新規整備　）該当値テキスト"/>
        <xdr:cNvSpPr txBox="1"/>
      </xdr:nvSpPr>
      <xdr:spPr>
        <a:xfrm>
          <a:off x="10528300" y="133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129885</xdr:rowOff>
    </xdr:from>
    <xdr:to>
      <xdr:col>14</xdr:col>
      <xdr:colOff>79375</xdr:colOff>
      <xdr:row>79</xdr:row>
      <xdr:rowOff>60035</xdr:rowOff>
    </xdr:to>
    <xdr:sp macro="" textlink="">
      <xdr:nvSpPr>
        <xdr:cNvPr id="421" name="円/楕円 420"/>
        <xdr:cNvSpPr/>
      </xdr:nvSpPr>
      <xdr:spPr>
        <a:xfrm>
          <a:off x="9588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51162</xdr:rowOff>
    </xdr:from>
    <xdr:ext cx="469744" cy="259045"/>
    <xdr:sp macro="" textlink="">
      <xdr:nvSpPr>
        <xdr:cNvPr id="422" name="テキスト ボックス 421"/>
        <xdr:cNvSpPr txBox="1"/>
      </xdr:nvSpPr>
      <xdr:spPr>
        <a:xfrm>
          <a:off x="9404427"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17497</xdr:rowOff>
    </xdr:from>
    <xdr:to>
      <xdr:col>15</xdr:col>
      <xdr:colOff>180975</xdr:colOff>
      <xdr:row>95</xdr:row>
      <xdr:rowOff>101116</xdr:rowOff>
    </xdr:to>
    <xdr:cxnSp macro="">
      <xdr:nvCxnSpPr>
        <xdr:cNvPr id="453" name="直線コネクタ 452"/>
        <xdr:cNvCxnSpPr/>
      </xdr:nvCxnSpPr>
      <xdr:spPr>
        <a:xfrm flipV="1">
          <a:off x="9639300" y="16305247"/>
          <a:ext cx="838200" cy="8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138147</xdr:rowOff>
    </xdr:from>
    <xdr:to>
      <xdr:col>15</xdr:col>
      <xdr:colOff>231775</xdr:colOff>
      <xdr:row>95</xdr:row>
      <xdr:rowOff>68297</xdr:rowOff>
    </xdr:to>
    <xdr:sp macro="" textlink="">
      <xdr:nvSpPr>
        <xdr:cNvPr id="463" name="円/楕円 462"/>
        <xdr:cNvSpPr/>
      </xdr:nvSpPr>
      <xdr:spPr>
        <a:xfrm>
          <a:off x="10426700" y="162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161024</xdr:rowOff>
    </xdr:from>
    <xdr:ext cx="534377" cy="259045"/>
    <xdr:sp macro="" textlink="">
      <xdr:nvSpPr>
        <xdr:cNvPr id="464" name="普通建設事業費 （ うち更新整備　）該当値テキスト"/>
        <xdr:cNvSpPr txBox="1"/>
      </xdr:nvSpPr>
      <xdr:spPr>
        <a:xfrm>
          <a:off x="10528300" y="161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50316</xdr:rowOff>
    </xdr:from>
    <xdr:to>
      <xdr:col>14</xdr:col>
      <xdr:colOff>79375</xdr:colOff>
      <xdr:row>95</xdr:row>
      <xdr:rowOff>151916</xdr:rowOff>
    </xdr:to>
    <xdr:sp macro="" textlink="">
      <xdr:nvSpPr>
        <xdr:cNvPr id="465" name="円/楕円 464"/>
        <xdr:cNvSpPr/>
      </xdr:nvSpPr>
      <xdr:spPr>
        <a:xfrm>
          <a:off x="9588500" y="163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168443</xdr:rowOff>
    </xdr:from>
    <xdr:ext cx="534377" cy="259045"/>
    <xdr:sp macro="" textlink="">
      <xdr:nvSpPr>
        <xdr:cNvPr id="466" name="テキスト ボックス 465"/>
        <xdr:cNvSpPr txBox="1"/>
      </xdr:nvSpPr>
      <xdr:spPr>
        <a:xfrm>
          <a:off x="9372111" y="161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20104</xdr:rowOff>
    </xdr:from>
    <xdr:to>
      <xdr:col>23</xdr:col>
      <xdr:colOff>517525</xdr:colOff>
      <xdr:row>39</xdr:row>
      <xdr:rowOff>41097</xdr:rowOff>
    </xdr:to>
    <xdr:cxnSp macro="">
      <xdr:nvCxnSpPr>
        <xdr:cNvPr id="495" name="直線コネクタ 494"/>
        <xdr:cNvCxnSpPr/>
      </xdr:nvCxnSpPr>
      <xdr:spPr>
        <a:xfrm>
          <a:off x="15481300" y="6706654"/>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170218</xdr:rowOff>
    </xdr:from>
    <xdr:to>
      <xdr:col>22</xdr:col>
      <xdr:colOff>365125</xdr:colOff>
      <xdr:row>39</xdr:row>
      <xdr:rowOff>20104</xdr:rowOff>
    </xdr:to>
    <xdr:cxnSp macro="">
      <xdr:nvCxnSpPr>
        <xdr:cNvPr id="498" name="直線コネクタ 497"/>
        <xdr:cNvCxnSpPr/>
      </xdr:nvCxnSpPr>
      <xdr:spPr>
        <a:xfrm>
          <a:off x="14592300" y="66853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78414</xdr:rowOff>
    </xdr:from>
    <xdr:ext cx="378565" cy="259045"/>
    <xdr:sp macro="" textlink="">
      <xdr:nvSpPr>
        <xdr:cNvPr id="500" name="テキスト ボックス 499"/>
        <xdr:cNvSpPr txBox="1"/>
      </xdr:nvSpPr>
      <xdr:spPr>
        <a:xfrm>
          <a:off x="15292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156921</xdr:rowOff>
    </xdr:from>
    <xdr:to>
      <xdr:col>21</xdr:col>
      <xdr:colOff>161925</xdr:colOff>
      <xdr:row>38</xdr:row>
      <xdr:rowOff>170218</xdr:rowOff>
    </xdr:to>
    <xdr:cxnSp macro="">
      <xdr:nvCxnSpPr>
        <xdr:cNvPr id="501" name="直線コネクタ 500"/>
        <xdr:cNvCxnSpPr/>
      </xdr:nvCxnSpPr>
      <xdr:spPr>
        <a:xfrm>
          <a:off x="13703300" y="667202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72203</xdr:rowOff>
    </xdr:from>
    <xdr:ext cx="378565" cy="259045"/>
    <xdr:sp macro="" textlink="">
      <xdr:nvSpPr>
        <xdr:cNvPr id="503" name="テキスト ボックス 502"/>
        <xdr:cNvSpPr txBox="1"/>
      </xdr:nvSpPr>
      <xdr:spPr>
        <a:xfrm>
          <a:off x="14403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156921</xdr:rowOff>
    </xdr:from>
    <xdr:to>
      <xdr:col>19</xdr:col>
      <xdr:colOff>644525</xdr:colOff>
      <xdr:row>39</xdr:row>
      <xdr:rowOff>38773</xdr:rowOff>
    </xdr:to>
    <xdr:cxnSp macro="">
      <xdr:nvCxnSpPr>
        <xdr:cNvPr id="504" name="直線コネクタ 503"/>
        <xdr:cNvCxnSpPr/>
      </xdr:nvCxnSpPr>
      <xdr:spPr>
        <a:xfrm flipV="1">
          <a:off x="12814300" y="6672021"/>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161747</xdr:rowOff>
    </xdr:from>
    <xdr:to>
      <xdr:col>23</xdr:col>
      <xdr:colOff>568325</xdr:colOff>
      <xdr:row>39</xdr:row>
      <xdr:rowOff>91897</xdr:rowOff>
    </xdr:to>
    <xdr:sp macro="" textlink="">
      <xdr:nvSpPr>
        <xdr:cNvPr id="514" name="円/楕円 513"/>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13932" cy="259045"/>
    <xdr:sp macro="" textlink="">
      <xdr:nvSpPr>
        <xdr:cNvPr id="515" name="災害復旧事業費該当値テキスト"/>
        <xdr:cNvSpPr txBox="1"/>
      </xdr:nvSpPr>
      <xdr:spPr>
        <a:xfrm>
          <a:off x="16370300" y="660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140754</xdr:rowOff>
    </xdr:from>
    <xdr:to>
      <xdr:col>22</xdr:col>
      <xdr:colOff>415925</xdr:colOff>
      <xdr:row>39</xdr:row>
      <xdr:rowOff>70904</xdr:rowOff>
    </xdr:to>
    <xdr:sp macro="" textlink="">
      <xdr:nvSpPr>
        <xdr:cNvPr id="516" name="円/楕円 515"/>
        <xdr:cNvSpPr/>
      </xdr:nvSpPr>
      <xdr:spPr>
        <a:xfrm>
          <a:off x="15430500" y="66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87431</xdr:rowOff>
    </xdr:from>
    <xdr:ext cx="378565" cy="259045"/>
    <xdr:sp macro="" textlink="">
      <xdr:nvSpPr>
        <xdr:cNvPr id="517" name="テキスト ボックス 516"/>
        <xdr:cNvSpPr txBox="1"/>
      </xdr:nvSpPr>
      <xdr:spPr>
        <a:xfrm>
          <a:off x="15292017" y="643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119418</xdr:rowOff>
    </xdr:from>
    <xdr:to>
      <xdr:col>21</xdr:col>
      <xdr:colOff>212725</xdr:colOff>
      <xdr:row>39</xdr:row>
      <xdr:rowOff>49568</xdr:rowOff>
    </xdr:to>
    <xdr:sp macro="" textlink="">
      <xdr:nvSpPr>
        <xdr:cNvPr id="518" name="円/楕円 517"/>
        <xdr:cNvSpPr/>
      </xdr:nvSpPr>
      <xdr:spPr>
        <a:xfrm>
          <a:off x="14541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66095</xdr:rowOff>
    </xdr:from>
    <xdr:ext cx="469744" cy="259045"/>
    <xdr:sp macro="" textlink="">
      <xdr:nvSpPr>
        <xdr:cNvPr id="519" name="テキスト ボックス 518"/>
        <xdr:cNvSpPr txBox="1"/>
      </xdr:nvSpPr>
      <xdr:spPr>
        <a:xfrm>
          <a:off x="14357427"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106121</xdr:rowOff>
    </xdr:from>
    <xdr:to>
      <xdr:col>20</xdr:col>
      <xdr:colOff>9525</xdr:colOff>
      <xdr:row>39</xdr:row>
      <xdr:rowOff>36271</xdr:rowOff>
    </xdr:to>
    <xdr:sp macro="" textlink="">
      <xdr:nvSpPr>
        <xdr:cNvPr id="520" name="円/楕円 519"/>
        <xdr:cNvSpPr/>
      </xdr:nvSpPr>
      <xdr:spPr>
        <a:xfrm>
          <a:off x="13652500" y="66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52798</xdr:rowOff>
    </xdr:from>
    <xdr:ext cx="469744" cy="259045"/>
    <xdr:sp macro="" textlink="">
      <xdr:nvSpPr>
        <xdr:cNvPr id="521" name="テキスト ボックス 520"/>
        <xdr:cNvSpPr txBox="1"/>
      </xdr:nvSpPr>
      <xdr:spPr>
        <a:xfrm>
          <a:off x="13468427" y="63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159423</xdr:rowOff>
    </xdr:from>
    <xdr:to>
      <xdr:col>18</xdr:col>
      <xdr:colOff>492125</xdr:colOff>
      <xdr:row>39</xdr:row>
      <xdr:rowOff>89573</xdr:rowOff>
    </xdr:to>
    <xdr:sp macro="" textlink="">
      <xdr:nvSpPr>
        <xdr:cNvPr id="522" name="円/楕円 521"/>
        <xdr:cNvSpPr/>
      </xdr:nvSpPr>
      <xdr:spPr>
        <a:xfrm>
          <a:off x="12763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80700</xdr:rowOff>
    </xdr:from>
    <xdr:ext cx="378565" cy="259045"/>
    <xdr:sp macro="" textlink="">
      <xdr:nvSpPr>
        <xdr:cNvPr id="523" name="テキスト ボックス 522"/>
        <xdr:cNvSpPr txBox="1"/>
      </xdr:nvSpPr>
      <xdr:spPr>
        <a:xfrm>
          <a:off x="1262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6655</xdr:rowOff>
    </xdr:from>
    <xdr:to>
      <xdr:col>23</xdr:col>
      <xdr:colOff>517525</xdr:colOff>
      <xdr:row>75</xdr:row>
      <xdr:rowOff>10247</xdr:rowOff>
    </xdr:to>
    <xdr:cxnSp macro="">
      <xdr:nvCxnSpPr>
        <xdr:cNvPr id="603" name="直線コネクタ 602"/>
        <xdr:cNvCxnSpPr/>
      </xdr:nvCxnSpPr>
      <xdr:spPr>
        <a:xfrm flipV="1">
          <a:off x="15481300" y="1286540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10247</xdr:rowOff>
    </xdr:from>
    <xdr:to>
      <xdr:col>22</xdr:col>
      <xdr:colOff>365125</xdr:colOff>
      <xdr:row>75</xdr:row>
      <xdr:rowOff>36144</xdr:rowOff>
    </xdr:to>
    <xdr:cxnSp macro="">
      <xdr:nvCxnSpPr>
        <xdr:cNvPr id="606" name="直線コネクタ 605"/>
        <xdr:cNvCxnSpPr/>
      </xdr:nvCxnSpPr>
      <xdr:spPr>
        <a:xfrm flipV="1">
          <a:off x="14592300" y="12868997"/>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36144</xdr:rowOff>
    </xdr:from>
    <xdr:to>
      <xdr:col>21</xdr:col>
      <xdr:colOff>161925</xdr:colOff>
      <xdr:row>75</xdr:row>
      <xdr:rowOff>42611</xdr:rowOff>
    </xdr:to>
    <xdr:cxnSp macro="">
      <xdr:nvCxnSpPr>
        <xdr:cNvPr id="609" name="直線コネクタ 608"/>
        <xdr:cNvCxnSpPr/>
      </xdr:nvCxnSpPr>
      <xdr:spPr>
        <a:xfrm flipV="1">
          <a:off x="13703300" y="1289489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42611</xdr:rowOff>
    </xdr:from>
    <xdr:to>
      <xdr:col>19</xdr:col>
      <xdr:colOff>644525</xdr:colOff>
      <xdr:row>75</xdr:row>
      <xdr:rowOff>61519</xdr:rowOff>
    </xdr:to>
    <xdr:cxnSp macro="">
      <xdr:nvCxnSpPr>
        <xdr:cNvPr id="612" name="直線コネクタ 611"/>
        <xdr:cNvCxnSpPr/>
      </xdr:nvCxnSpPr>
      <xdr:spPr>
        <a:xfrm flipV="1">
          <a:off x="12814300" y="12901361"/>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127305</xdr:rowOff>
    </xdr:from>
    <xdr:to>
      <xdr:col>23</xdr:col>
      <xdr:colOff>568325</xdr:colOff>
      <xdr:row>75</xdr:row>
      <xdr:rowOff>57455</xdr:rowOff>
    </xdr:to>
    <xdr:sp macro="" textlink="">
      <xdr:nvSpPr>
        <xdr:cNvPr id="622" name="円/楕円 621"/>
        <xdr:cNvSpPr/>
      </xdr:nvSpPr>
      <xdr:spPr>
        <a:xfrm>
          <a:off x="16268700" y="128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150182</xdr:rowOff>
    </xdr:from>
    <xdr:ext cx="534377" cy="259045"/>
    <xdr:sp macro="" textlink="">
      <xdr:nvSpPr>
        <xdr:cNvPr id="623" name="公債費該当値テキスト"/>
        <xdr:cNvSpPr txBox="1"/>
      </xdr:nvSpPr>
      <xdr:spPr>
        <a:xfrm>
          <a:off x="16370300" y="126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130897</xdr:rowOff>
    </xdr:from>
    <xdr:to>
      <xdr:col>22</xdr:col>
      <xdr:colOff>415925</xdr:colOff>
      <xdr:row>75</xdr:row>
      <xdr:rowOff>61047</xdr:rowOff>
    </xdr:to>
    <xdr:sp macro="" textlink="">
      <xdr:nvSpPr>
        <xdr:cNvPr id="624" name="円/楕円 623"/>
        <xdr:cNvSpPr/>
      </xdr:nvSpPr>
      <xdr:spPr>
        <a:xfrm>
          <a:off x="15430500" y="128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77574</xdr:rowOff>
    </xdr:from>
    <xdr:ext cx="534377" cy="259045"/>
    <xdr:sp macro="" textlink="">
      <xdr:nvSpPr>
        <xdr:cNvPr id="625" name="テキスト ボックス 624"/>
        <xdr:cNvSpPr txBox="1"/>
      </xdr:nvSpPr>
      <xdr:spPr>
        <a:xfrm>
          <a:off x="15214111" y="125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156794</xdr:rowOff>
    </xdr:from>
    <xdr:to>
      <xdr:col>21</xdr:col>
      <xdr:colOff>212725</xdr:colOff>
      <xdr:row>75</xdr:row>
      <xdr:rowOff>86944</xdr:rowOff>
    </xdr:to>
    <xdr:sp macro="" textlink="">
      <xdr:nvSpPr>
        <xdr:cNvPr id="626" name="円/楕円 625"/>
        <xdr:cNvSpPr/>
      </xdr:nvSpPr>
      <xdr:spPr>
        <a:xfrm>
          <a:off x="14541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103471</xdr:rowOff>
    </xdr:from>
    <xdr:ext cx="534377" cy="259045"/>
    <xdr:sp macro="" textlink="">
      <xdr:nvSpPr>
        <xdr:cNvPr id="627" name="テキスト ボックス 626"/>
        <xdr:cNvSpPr txBox="1"/>
      </xdr:nvSpPr>
      <xdr:spPr>
        <a:xfrm>
          <a:off x="14325111" y="126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163261</xdr:rowOff>
    </xdr:from>
    <xdr:to>
      <xdr:col>20</xdr:col>
      <xdr:colOff>9525</xdr:colOff>
      <xdr:row>75</xdr:row>
      <xdr:rowOff>93411</xdr:rowOff>
    </xdr:to>
    <xdr:sp macro="" textlink="">
      <xdr:nvSpPr>
        <xdr:cNvPr id="628" name="円/楕円 627"/>
        <xdr:cNvSpPr/>
      </xdr:nvSpPr>
      <xdr:spPr>
        <a:xfrm>
          <a:off x="13652500" y="128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109938</xdr:rowOff>
    </xdr:from>
    <xdr:ext cx="534377" cy="259045"/>
    <xdr:sp macro="" textlink="">
      <xdr:nvSpPr>
        <xdr:cNvPr id="629" name="テキスト ボックス 628"/>
        <xdr:cNvSpPr txBox="1"/>
      </xdr:nvSpPr>
      <xdr:spPr>
        <a:xfrm>
          <a:off x="13436111" y="126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10719</xdr:rowOff>
    </xdr:from>
    <xdr:to>
      <xdr:col>18</xdr:col>
      <xdr:colOff>492125</xdr:colOff>
      <xdr:row>75</xdr:row>
      <xdr:rowOff>112319</xdr:rowOff>
    </xdr:to>
    <xdr:sp macro="" textlink="">
      <xdr:nvSpPr>
        <xdr:cNvPr id="630" name="円/楕円 629"/>
        <xdr:cNvSpPr/>
      </xdr:nvSpPr>
      <xdr:spPr>
        <a:xfrm>
          <a:off x="12763500" y="128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103446</xdr:rowOff>
    </xdr:from>
    <xdr:ext cx="534377" cy="259045"/>
    <xdr:sp macro="" textlink="">
      <xdr:nvSpPr>
        <xdr:cNvPr id="631" name="テキスト ボックス 630"/>
        <xdr:cNvSpPr txBox="1"/>
      </xdr:nvSpPr>
      <xdr:spPr>
        <a:xfrm>
          <a:off x="12547111" y="129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140119</xdr:rowOff>
    </xdr:from>
    <xdr:to>
      <xdr:col>23</xdr:col>
      <xdr:colOff>517525</xdr:colOff>
      <xdr:row>99</xdr:row>
      <xdr:rowOff>16790</xdr:rowOff>
    </xdr:to>
    <xdr:cxnSp macro="">
      <xdr:nvCxnSpPr>
        <xdr:cNvPr id="660" name="直線コネクタ 659"/>
        <xdr:cNvCxnSpPr/>
      </xdr:nvCxnSpPr>
      <xdr:spPr>
        <a:xfrm flipV="1">
          <a:off x="15481300" y="16427869"/>
          <a:ext cx="838200" cy="5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4426</xdr:rowOff>
    </xdr:from>
    <xdr:to>
      <xdr:col>22</xdr:col>
      <xdr:colOff>365125</xdr:colOff>
      <xdr:row>99</xdr:row>
      <xdr:rowOff>16790</xdr:rowOff>
    </xdr:to>
    <xdr:cxnSp macro="">
      <xdr:nvCxnSpPr>
        <xdr:cNvPr id="663" name="直線コネクタ 662"/>
        <xdr:cNvCxnSpPr/>
      </xdr:nvCxnSpPr>
      <xdr:spPr>
        <a:xfrm>
          <a:off x="14592300" y="16977976"/>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4426</xdr:rowOff>
    </xdr:from>
    <xdr:to>
      <xdr:col>21</xdr:col>
      <xdr:colOff>161925</xdr:colOff>
      <xdr:row>99</xdr:row>
      <xdr:rowOff>6845</xdr:rowOff>
    </xdr:to>
    <xdr:cxnSp macro="">
      <xdr:nvCxnSpPr>
        <xdr:cNvPr id="666" name="直線コネクタ 665"/>
        <xdr:cNvCxnSpPr/>
      </xdr:nvCxnSpPr>
      <xdr:spPr>
        <a:xfrm flipV="1">
          <a:off x="13703300" y="16977976"/>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49975</xdr:rowOff>
    </xdr:from>
    <xdr:to>
      <xdr:col>19</xdr:col>
      <xdr:colOff>644525</xdr:colOff>
      <xdr:row>99</xdr:row>
      <xdr:rowOff>6845</xdr:rowOff>
    </xdr:to>
    <xdr:cxnSp macro="">
      <xdr:nvCxnSpPr>
        <xdr:cNvPr id="669" name="直線コネクタ 668"/>
        <xdr:cNvCxnSpPr/>
      </xdr:nvCxnSpPr>
      <xdr:spPr>
        <a:xfrm>
          <a:off x="12814300" y="16680625"/>
          <a:ext cx="889000" cy="2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17245</xdr:rowOff>
    </xdr:from>
    <xdr:ext cx="534377" cy="259045"/>
    <xdr:sp macro="" textlink="">
      <xdr:nvSpPr>
        <xdr:cNvPr id="673" name="テキスト ボックス 672"/>
        <xdr:cNvSpPr txBox="1"/>
      </xdr:nvSpPr>
      <xdr:spPr>
        <a:xfrm>
          <a:off x="12547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89319</xdr:rowOff>
    </xdr:from>
    <xdr:to>
      <xdr:col>23</xdr:col>
      <xdr:colOff>568325</xdr:colOff>
      <xdr:row>96</xdr:row>
      <xdr:rowOff>19469</xdr:rowOff>
    </xdr:to>
    <xdr:sp macro="" textlink="">
      <xdr:nvSpPr>
        <xdr:cNvPr id="679" name="円/楕円 678"/>
        <xdr:cNvSpPr/>
      </xdr:nvSpPr>
      <xdr:spPr>
        <a:xfrm>
          <a:off x="162687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112196</xdr:rowOff>
    </xdr:from>
    <xdr:ext cx="534377" cy="259045"/>
    <xdr:sp macro="" textlink="">
      <xdr:nvSpPr>
        <xdr:cNvPr id="680" name="積立金該当値テキスト"/>
        <xdr:cNvSpPr txBox="1"/>
      </xdr:nvSpPr>
      <xdr:spPr>
        <a:xfrm>
          <a:off x="16370300" y="162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137440</xdr:rowOff>
    </xdr:from>
    <xdr:to>
      <xdr:col>22</xdr:col>
      <xdr:colOff>415925</xdr:colOff>
      <xdr:row>99</xdr:row>
      <xdr:rowOff>67590</xdr:rowOff>
    </xdr:to>
    <xdr:sp macro="" textlink="">
      <xdr:nvSpPr>
        <xdr:cNvPr id="681" name="円/楕円 680"/>
        <xdr:cNvSpPr/>
      </xdr:nvSpPr>
      <xdr:spPr>
        <a:xfrm>
          <a:off x="15430500" y="169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58717</xdr:rowOff>
    </xdr:from>
    <xdr:ext cx="469744" cy="259045"/>
    <xdr:sp macro="" textlink="">
      <xdr:nvSpPr>
        <xdr:cNvPr id="682" name="テキスト ボックス 681"/>
        <xdr:cNvSpPr txBox="1"/>
      </xdr:nvSpPr>
      <xdr:spPr>
        <a:xfrm>
          <a:off x="15246427" y="170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125076</xdr:rowOff>
    </xdr:from>
    <xdr:to>
      <xdr:col>21</xdr:col>
      <xdr:colOff>212725</xdr:colOff>
      <xdr:row>99</xdr:row>
      <xdr:rowOff>55226</xdr:rowOff>
    </xdr:to>
    <xdr:sp macro="" textlink="">
      <xdr:nvSpPr>
        <xdr:cNvPr id="683" name="円/楕円 682"/>
        <xdr:cNvSpPr/>
      </xdr:nvSpPr>
      <xdr:spPr>
        <a:xfrm>
          <a:off x="14541500" y="169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46353</xdr:rowOff>
    </xdr:from>
    <xdr:ext cx="469744" cy="259045"/>
    <xdr:sp macro="" textlink="">
      <xdr:nvSpPr>
        <xdr:cNvPr id="684" name="テキスト ボックス 683"/>
        <xdr:cNvSpPr txBox="1"/>
      </xdr:nvSpPr>
      <xdr:spPr>
        <a:xfrm>
          <a:off x="14357427" y="170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127495</xdr:rowOff>
    </xdr:from>
    <xdr:to>
      <xdr:col>20</xdr:col>
      <xdr:colOff>9525</xdr:colOff>
      <xdr:row>99</xdr:row>
      <xdr:rowOff>57645</xdr:rowOff>
    </xdr:to>
    <xdr:sp macro="" textlink="">
      <xdr:nvSpPr>
        <xdr:cNvPr id="685" name="円/楕円 684"/>
        <xdr:cNvSpPr/>
      </xdr:nvSpPr>
      <xdr:spPr>
        <a:xfrm>
          <a:off x="13652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48772</xdr:rowOff>
    </xdr:from>
    <xdr:ext cx="469744" cy="259045"/>
    <xdr:sp macro="" textlink="">
      <xdr:nvSpPr>
        <xdr:cNvPr id="686" name="テキスト ボックス 685"/>
        <xdr:cNvSpPr txBox="1"/>
      </xdr:nvSpPr>
      <xdr:spPr>
        <a:xfrm>
          <a:off x="13468427" y="170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170625</xdr:rowOff>
    </xdr:from>
    <xdr:to>
      <xdr:col>18</xdr:col>
      <xdr:colOff>492125</xdr:colOff>
      <xdr:row>97</xdr:row>
      <xdr:rowOff>100775</xdr:rowOff>
    </xdr:to>
    <xdr:sp macro="" textlink="">
      <xdr:nvSpPr>
        <xdr:cNvPr id="687" name="円/楕円 686"/>
        <xdr:cNvSpPr/>
      </xdr:nvSpPr>
      <xdr:spPr>
        <a:xfrm>
          <a:off x="12763500" y="166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117302</xdr:rowOff>
    </xdr:from>
    <xdr:ext cx="534377" cy="259045"/>
    <xdr:sp macro="" textlink="">
      <xdr:nvSpPr>
        <xdr:cNvPr id="688" name="テキスト ボックス 687"/>
        <xdr:cNvSpPr txBox="1"/>
      </xdr:nvSpPr>
      <xdr:spPr>
        <a:xfrm>
          <a:off x="12547111" y="164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25705</xdr:rowOff>
    </xdr:from>
    <xdr:to>
      <xdr:col>32</xdr:col>
      <xdr:colOff>187325</xdr:colOff>
      <xdr:row>39</xdr:row>
      <xdr:rowOff>31877</xdr:rowOff>
    </xdr:to>
    <xdr:cxnSp macro="">
      <xdr:nvCxnSpPr>
        <xdr:cNvPr id="717" name="直線コネクタ 716"/>
        <xdr:cNvCxnSpPr/>
      </xdr:nvCxnSpPr>
      <xdr:spPr>
        <a:xfrm flipV="1">
          <a:off x="21323300" y="6712255"/>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31877</xdr:rowOff>
    </xdr:from>
    <xdr:to>
      <xdr:col>31</xdr:col>
      <xdr:colOff>34925</xdr:colOff>
      <xdr:row>39</xdr:row>
      <xdr:rowOff>33325</xdr:rowOff>
    </xdr:to>
    <xdr:cxnSp macro="">
      <xdr:nvCxnSpPr>
        <xdr:cNvPr id="720" name="直線コネクタ 719"/>
        <xdr:cNvCxnSpPr/>
      </xdr:nvCxnSpPr>
      <xdr:spPr>
        <a:xfrm flipV="1">
          <a:off x="20434300" y="671842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26276</xdr:rowOff>
    </xdr:from>
    <xdr:to>
      <xdr:col>29</xdr:col>
      <xdr:colOff>517525</xdr:colOff>
      <xdr:row>39</xdr:row>
      <xdr:rowOff>33325</xdr:rowOff>
    </xdr:to>
    <xdr:cxnSp macro="">
      <xdr:nvCxnSpPr>
        <xdr:cNvPr id="723" name="直線コネクタ 722"/>
        <xdr:cNvCxnSpPr/>
      </xdr:nvCxnSpPr>
      <xdr:spPr>
        <a:xfrm>
          <a:off x="19545300" y="6712826"/>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26276</xdr:rowOff>
    </xdr:from>
    <xdr:to>
      <xdr:col>28</xdr:col>
      <xdr:colOff>314325</xdr:colOff>
      <xdr:row>39</xdr:row>
      <xdr:rowOff>32220</xdr:rowOff>
    </xdr:to>
    <xdr:cxnSp macro="">
      <xdr:nvCxnSpPr>
        <xdr:cNvPr id="726" name="直線コネクタ 725"/>
        <xdr:cNvCxnSpPr/>
      </xdr:nvCxnSpPr>
      <xdr:spPr>
        <a:xfrm flipV="1">
          <a:off x="18656300" y="671282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146355</xdr:rowOff>
    </xdr:from>
    <xdr:to>
      <xdr:col>32</xdr:col>
      <xdr:colOff>238125</xdr:colOff>
      <xdr:row>39</xdr:row>
      <xdr:rowOff>76505</xdr:rowOff>
    </xdr:to>
    <xdr:sp macro="" textlink="">
      <xdr:nvSpPr>
        <xdr:cNvPr id="736" name="円/楕円 735"/>
        <xdr:cNvSpPr/>
      </xdr:nvSpPr>
      <xdr:spPr>
        <a:xfrm>
          <a:off x="221107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71290</xdr:rowOff>
    </xdr:from>
    <xdr:ext cx="378565" cy="259045"/>
    <xdr:sp macro="" textlink="">
      <xdr:nvSpPr>
        <xdr:cNvPr id="737" name="投資及び出資金該当値テキスト"/>
        <xdr:cNvSpPr txBox="1"/>
      </xdr:nvSpPr>
      <xdr:spPr>
        <a:xfrm>
          <a:off x="22212300" y="658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152527</xdr:rowOff>
    </xdr:from>
    <xdr:to>
      <xdr:col>31</xdr:col>
      <xdr:colOff>85725</xdr:colOff>
      <xdr:row>39</xdr:row>
      <xdr:rowOff>82677</xdr:rowOff>
    </xdr:to>
    <xdr:sp macro="" textlink="">
      <xdr:nvSpPr>
        <xdr:cNvPr id="738" name="円/楕円 737"/>
        <xdr:cNvSpPr/>
      </xdr:nvSpPr>
      <xdr:spPr>
        <a:xfrm>
          <a:off x="21272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73804</xdr:rowOff>
    </xdr:from>
    <xdr:ext cx="378565" cy="259045"/>
    <xdr:sp macro="" textlink="">
      <xdr:nvSpPr>
        <xdr:cNvPr id="739" name="テキスト ボックス 738"/>
        <xdr:cNvSpPr txBox="1"/>
      </xdr:nvSpPr>
      <xdr:spPr>
        <a:xfrm>
          <a:off x="21134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153975</xdr:rowOff>
    </xdr:from>
    <xdr:to>
      <xdr:col>29</xdr:col>
      <xdr:colOff>568325</xdr:colOff>
      <xdr:row>39</xdr:row>
      <xdr:rowOff>84125</xdr:rowOff>
    </xdr:to>
    <xdr:sp macro="" textlink="">
      <xdr:nvSpPr>
        <xdr:cNvPr id="740" name="円/楕円 739"/>
        <xdr:cNvSpPr/>
      </xdr:nvSpPr>
      <xdr:spPr>
        <a:xfrm>
          <a:off x="20383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75252</xdr:rowOff>
    </xdr:from>
    <xdr:ext cx="378565" cy="259045"/>
    <xdr:sp macro="" textlink="">
      <xdr:nvSpPr>
        <xdr:cNvPr id="741" name="テキスト ボックス 740"/>
        <xdr:cNvSpPr txBox="1"/>
      </xdr:nvSpPr>
      <xdr:spPr>
        <a:xfrm>
          <a:off x="20245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146926</xdr:rowOff>
    </xdr:from>
    <xdr:to>
      <xdr:col>28</xdr:col>
      <xdr:colOff>365125</xdr:colOff>
      <xdr:row>39</xdr:row>
      <xdr:rowOff>77076</xdr:rowOff>
    </xdr:to>
    <xdr:sp macro="" textlink="">
      <xdr:nvSpPr>
        <xdr:cNvPr id="742" name="円/楕円 741"/>
        <xdr:cNvSpPr/>
      </xdr:nvSpPr>
      <xdr:spPr>
        <a:xfrm>
          <a:off x="19494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68203</xdr:rowOff>
    </xdr:from>
    <xdr:ext cx="378565" cy="259045"/>
    <xdr:sp macro="" textlink="">
      <xdr:nvSpPr>
        <xdr:cNvPr id="743" name="テキスト ボックス 742"/>
        <xdr:cNvSpPr txBox="1"/>
      </xdr:nvSpPr>
      <xdr:spPr>
        <a:xfrm>
          <a:off x="19356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152870</xdr:rowOff>
    </xdr:from>
    <xdr:to>
      <xdr:col>27</xdr:col>
      <xdr:colOff>161925</xdr:colOff>
      <xdr:row>39</xdr:row>
      <xdr:rowOff>83020</xdr:rowOff>
    </xdr:to>
    <xdr:sp macro="" textlink="">
      <xdr:nvSpPr>
        <xdr:cNvPr id="744" name="円/楕円 743"/>
        <xdr:cNvSpPr/>
      </xdr:nvSpPr>
      <xdr:spPr>
        <a:xfrm>
          <a:off x="18605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74147</xdr:rowOff>
    </xdr:from>
    <xdr:ext cx="378565" cy="259045"/>
    <xdr:sp macro="" textlink="">
      <xdr:nvSpPr>
        <xdr:cNvPr id="745" name="テキスト ボックス 744"/>
        <xdr:cNvSpPr txBox="1"/>
      </xdr:nvSpPr>
      <xdr:spPr>
        <a:xfrm>
          <a:off x="18467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11547</xdr:rowOff>
    </xdr:from>
    <xdr:to>
      <xdr:col>32</xdr:col>
      <xdr:colOff>187325</xdr:colOff>
      <xdr:row>58</xdr:row>
      <xdr:rowOff>27023</xdr:rowOff>
    </xdr:to>
    <xdr:cxnSp macro="">
      <xdr:nvCxnSpPr>
        <xdr:cNvPr id="772" name="直線コネクタ 771"/>
        <xdr:cNvCxnSpPr/>
      </xdr:nvCxnSpPr>
      <xdr:spPr>
        <a:xfrm flipV="1">
          <a:off x="21323300" y="9955647"/>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27023</xdr:rowOff>
    </xdr:from>
    <xdr:to>
      <xdr:col>31</xdr:col>
      <xdr:colOff>34925</xdr:colOff>
      <xdr:row>58</xdr:row>
      <xdr:rowOff>33561</xdr:rowOff>
    </xdr:to>
    <xdr:cxnSp macro="">
      <xdr:nvCxnSpPr>
        <xdr:cNvPr id="775" name="直線コネクタ 774"/>
        <xdr:cNvCxnSpPr/>
      </xdr:nvCxnSpPr>
      <xdr:spPr>
        <a:xfrm flipV="1">
          <a:off x="20434300" y="997112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7500</xdr:rowOff>
    </xdr:from>
    <xdr:to>
      <xdr:col>29</xdr:col>
      <xdr:colOff>517525</xdr:colOff>
      <xdr:row>58</xdr:row>
      <xdr:rowOff>33561</xdr:rowOff>
    </xdr:to>
    <xdr:cxnSp macro="">
      <xdr:nvCxnSpPr>
        <xdr:cNvPr id="778" name="直線コネクタ 777"/>
        <xdr:cNvCxnSpPr/>
      </xdr:nvCxnSpPr>
      <xdr:spPr>
        <a:xfrm>
          <a:off x="19545300" y="995160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7500</xdr:rowOff>
    </xdr:from>
    <xdr:to>
      <xdr:col>28</xdr:col>
      <xdr:colOff>314325</xdr:colOff>
      <xdr:row>58</xdr:row>
      <xdr:rowOff>49357</xdr:rowOff>
    </xdr:to>
    <xdr:cxnSp macro="">
      <xdr:nvCxnSpPr>
        <xdr:cNvPr id="781" name="直線コネクタ 780"/>
        <xdr:cNvCxnSpPr/>
      </xdr:nvCxnSpPr>
      <xdr:spPr>
        <a:xfrm flipV="1">
          <a:off x="18656300" y="9951600"/>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132197</xdr:rowOff>
    </xdr:from>
    <xdr:to>
      <xdr:col>32</xdr:col>
      <xdr:colOff>238125</xdr:colOff>
      <xdr:row>58</xdr:row>
      <xdr:rowOff>62347</xdr:rowOff>
    </xdr:to>
    <xdr:sp macro="" textlink="">
      <xdr:nvSpPr>
        <xdr:cNvPr id="791" name="円/楕円 790"/>
        <xdr:cNvSpPr/>
      </xdr:nvSpPr>
      <xdr:spPr>
        <a:xfrm>
          <a:off x="22110700" y="99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110624</xdr:rowOff>
    </xdr:from>
    <xdr:ext cx="469744" cy="259045"/>
    <xdr:sp macro="" textlink="">
      <xdr:nvSpPr>
        <xdr:cNvPr id="792" name="貸付金該当値テキスト"/>
        <xdr:cNvSpPr txBox="1"/>
      </xdr:nvSpPr>
      <xdr:spPr>
        <a:xfrm>
          <a:off x="22212300" y="988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147673</xdr:rowOff>
    </xdr:from>
    <xdr:to>
      <xdr:col>31</xdr:col>
      <xdr:colOff>85725</xdr:colOff>
      <xdr:row>58</xdr:row>
      <xdr:rowOff>77823</xdr:rowOff>
    </xdr:to>
    <xdr:sp macro="" textlink="">
      <xdr:nvSpPr>
        <xdr:cNvPr id="793" name="円/楕円 792"/>
        <xdr:cNvSpPr/>
      </xdr:nvSpPr>
      <xdr:spPr>
        <a:xfrm>
          <a:off x="21272500" y="9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68950</xdr:rowOff>
    </xdr:from>
    <xdr:ext cx="469744" cy="259045"/>
    <xdr:sp macro="" textlink="">
      <xdr:nvSpPr>
        <xdr:cNvPr id="794" name="テキスト ボックス 793"/>
        <xdr:cNvSpPr txBox="1"/>
      </xdr:nvSpPr>
      <xdr:spPr>
        <a:xfrm>
          <a:off x="21088427" y="1001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154211</xdr:rowOff>
    </xdr:from>
    <xdr:to>
      <xdr:col>29</xdr:col>
      <xdr:colOff>568325</xdr:colOff>
      <xdr:row>58</xdr:row>
      <xdr:rowOff>84361</xdr:rowOff>
    </xdr:to>
    <xdr:sp macro="" textlink="">
      <xdr:nvSpPr>
        <xdr:cNvPr id="795" name="円/楕円 794"/>
        <xdr:cNvSpPr/>
      </xdr:nvSpPr>
      <xdr:spPr>
        <a:xfrm>
          <a:off x="20383500" y="99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75488</xdr:rowOff>
    </xdr:from>
    <xdr:ext cx="469744" cy="259045"/>
    <xdr:sp macro="" textlink="">
      <xdr:nvSpPr>
        <xdr:cNvPr id="796" name="テキスト ボックス 795"/>
        <xdr:cNvSpPr txBox="1"/>
      </xdr:nvSpPr>
      <xdr:spPr>
        <a:xfrm>
          <a:off x="20199427" y="100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128150</xdr:rowOff>
    </xdr:from>
    <xdr:to>
      <xdr:col>28</xdr:col>
      <xdr:colOff>365125</xdr:colOff>
      <xdr:row>58</xdr:row>
      <xdr:rowOff>58300</xdr:rowOff>
    </xdr:to>
    <xdr:sp macro="" textlink="">
      <xdr:nvSpPr>
        <xdr:cNvPr id="797" name="円/楕円 796"/>
        <xdr:cNvSpPr/>
      </xdr:nvSpPr>
      <xdr:spPr>
        <a:xfrm>
          <a:off x="19494500" y="99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49427</xdr:rowOff>
    </xdr:from>
    <xdr:ext cx="469744" cy="259045"/>
    <xdr:sp macro="" textlink="">
      <xdr:nvSpPr>
        <xdr:cNvPr id="798" name="テキスト ボックス 797"/>
        <xdr:cNvSpPr txBox="1"/>
      </xdr:nvSpPr>
      <xdr:spPr>
        <a:xfrm>
          <a:off x="19310427" y="99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170007</xdr:rowOff>
    </xdr:from>
    <xdr:to>
      <xdr:col>27</xdr:col>
      <xdr:colOff>161925</xdr:colOff>
      <xdr:row>58</xdr:row>
      <xdr:rowOff>100157</xdr:rowOff>
    </xdr:to>
    <xdr:sp macro="" textlink="">
      <xdr:nvSpPr>
        <xdr:cNvPr id="799" name="円/楕円 798"/>
        <xdr:cNvSpPr/>
      </xdr:nvSpPr>
      <xdr:spPr>
        <a:xfrm>
          <a:off x="18605500" y="99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91284</xdr:rowOff>
    </xdr:from>
    <xdr:ext cx="469744" cy="259045"/>
    <xdr:sp macro="" textlink="">
      <xdr:nvSpPr>
        <xdr:cNvPr id="800" name="テキスト ボックス 799"/>
        <xdr:cNvSpPr txBox="1"/>
      </xdr:nvSpPr>
      <xdr:spPr>
        <a:xfrm>
          <a:off x="18421427" y="1003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128019</xdr:rowOff>
    </xdr:from>
    <xdr:to>
      <xdr:col>32</xdr:col>
      <xdr:colOff>187325</xdr:colOff>
      <xdr:row>75</xdr:row>
      <xdr:rowOff>100198</xdr:rowOff>
    </xdr:to>
    <xdr:cxnSp macro="">
      <xdr:nvCxnSpPr>
        <xdr:cNvPr id="828" name="直線コネクタ 827"/>
        <xdr:cNvCxnSpPr/>
      </xdr:nvCxnSpPr>
      <xdr:spPr>
        <a:xfrm flipV="1">
          <a:off x="21323300" y="12815319"/>
          <a:ext cx="838200" cy="14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100198</xdr:rowOff>
    </xdr:from>
    <xdr:to>
      <xdr:col>31</xdr:col>
      <xdr:colOff>34925</xdr:colOff>
      <xdr:row>75</xdr:row>
      <xdr:rowOff>139951</xdr:rowOff>
    </xdr:to>
    <xdr:cxnSp macro="">
      <xdr:nvCxnSpPr>
        <xdr:cNvPr id="831" name="直線コネクタ 830"/>
        <xdr:cNvCxnSpPr/>
      </xdr:nvCxnSpPr>
      <xdr:spPr>
        <a:xfrm flipV="1">
          <a:off x="20434300" y="12958948"/>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139951</xdr:rowOff>
    </xdr:from>
    <xdr:to>
      <xdr:col>29</xdr:col>
      <xdr:colOff>517525</xdr:colOff>
      <xdr:row>76</xdr:row>
      <xdr:rowOff>5694</xdr:rowOff>
    </xdr:to>
    <xdr:cxnSp macro="">
      <xdr:nvCxnSpPr>
        <xdr:cNvPr id="834" name="直線コネクタ 833"/>
        <xdr:cNvCxnSpPr/>
      </xdr:nvCxnSpPr>
      <xdr:spPr>
        <a:xfrm flipV="1">
          <a:off x="19545300" y="12998701"/>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5694</xdr:rowOff>
    </xdr:from>
    <xdr:to>
      <xdr:col>28</xdr:col>
      <xdr:colOff>314325</xdr:colOff>
      <xdr:row>76</xdr:row>
      <xdr:rowOff>88996</xdr:rowOff>
    </xdr:to>
    <xdr:cxnSp macro="">
      <xdr:nvCxnSpPr>
        <xdr:cNvPr id="837" name="直線コネクタ 836"/>
        <xdr:cNvCxnSpPr/>
      </xdr:nvCxnSpPr>
      <xdr:spPr>
        <a:xfrm flipV="1">
          <a:off x="18656300" y="13035894"/>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77219</xdr:rowOff>
    </xdr:from>
    <xdr:to>
      <xdr:col>32</xdr:col>
      <xdr:colOff>238125</xdr:colOff>
      <xdr:row>75</xdr:row>
      <xdr:rowOff>7369</xdr:rowOff>
    </xdr:to>
    <xdr:sp macro="" textlink="">
      <xdr:nvSpPr>
        <xdr:cNvPr id="847" name="円/楕円 846"/>
        <xdr:cNvSpPr/>
      </xdr:nvSpPr>
      <xdr:spPr>
        <a:xfrm>
          <a:off x="22110700" y="12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100096</xdr:rowOff>
    </xdr:from>
    <xdr:ext cx="534377" cy="259045"/>
    <xdr:sp macro="" textlink="">
      <xdr:nvSpPr>
        <xdr:cNvPr id="848" name="繰出金該当値テキスト"/>
        <xdr:cNvSpPr txBox="1"/>
      </xdr:nvSpPr>
      <xdr:spPr>
        <a:xfrm>
          <a:off x="22212300" y="1261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49398</xdr:rowOff>
    </xdr:from>
    <xdr:to>
      <xdr:col>31</xdr:col>
      <xdr:colOff>85725</xdr:colOff>
      <xdr:row>75</xdr:row>
      <xdr:rowOff>150999</xdr:rowOff>
    </xdr:to>
    <xdr:sp macro="" textlink="">
      <xdr:nvSpPr>
        <xdr:cNvPr id="849" name="円/楕円 848"/>
        <xdr:cNvSpPr/>
      </xdr:nvSpPr>
      <xdr:spPr>
        <a:xfrm>
          <a:off x="21272500" y="12908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142126</xdr:rowOff>
    </xdr:from>
    <xdr:ext cx="534377" cy="259045"/>
    <xdr:sp macro="" textlink="">
      <xdr:nvSpPr>
        <xdr:cNvPr id="850" name="テキスト ボックス 849"/>
        <xdr:cNvSpPr txBox="1"/>
      </xdr:nvSpPr>
      <xdr:spPr>
        <a:xfrm>
          <a:off x="21056111" y="130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89151</xdr:rowOff>
    </xdr:from>
    <xdr:to>
      <xdr:col>29</xdr:col>
      <xdr:colOff>568325</xdr:colOff>
      <xdr:row>76</xdr:row>
      <xdr:rowOff>19301</xdr:rowOff>
    </xdr:to>
    <xdr:sp macro="" textlink="">
      <xdr:nvSpPr>
        <xdr:cNvPr id="851" name="円/楕円 850"/>
        <xdr:cNvSpPr/>
      </xdr:nvSpPr>
      <xdr:spPr>
        <a:xfrm>
          <a:off x="20383500" y="129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10428</xdr:rowOff>
    </xdr:from>
    <xdr:ext cx="534377" cy="259045"/>
    <xdr:sp macro="" textlink="">
      <xdr:nvSpPr>
        <xdr:cNvPr id="852" name="テキスト ボックス 851"/>
        <xdr:cNvSpPr txBox="1"/>
      </xdr:nvSpPr>
      <xdr:spPr>
        <a:xfrm>
          <a:off x="20167111" y="130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126345</xdr:rowOff>
    </xdr:from>
    <xdr:to>
      <xdr:col>28</xdr:col>
      <xdr:colOff>365125</xdr:colOff>
      <xdr:row>76</xdr:row>
      <xdr:rowOff>56496</xdr:rowOff>
    </xdr:to>
    <xdr:sp macro="" textlink="">
      <xdr:nvSpPr>
        <xdr:cNvPr id="853" name="円/楕円 852"/>
        <xdr:cNvSpPr/>
      </xdr:nvSpPr>
      <xdr:spPr>
        <a:xfrm>
          <a:off x="19494500" y="12985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47621</xdr:rowOff>
    </xdr:from>
    <xdr:ext cx="534377" cy="259045"/>
    <xdr:sp macro="" textlink="">
      <xdr:nvSpPr>
        <xdr:cNvPr id="854" name="テキスト ボックス 853"/>
        <xdr:cNvSpPr txBox="1"/>
      </xdr:nvSpPr>
      <xdr:spPr>
        <a:xfrm>
          <a:off x="19278111" y="130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38196</xdr:rowOff>
    </xdr:from>
    <xdr:to>
      <xdr:col>27</xdr:col>
      <xdr:colOff>161925</xdr:colOff>
      <xdr:row>76</xdr:row>
      <xdr:rowOff>139796</xdr:rowOff>
    </xdr:to>
    <xdr:sp macro="" textlink="">
      <xdr:nvSpPr>
        <xdr:cNvPr id="855" name="円/楕円 854"/>
        <xdr:cNvSpPr/>
      </xdr:nvSpPr>
      <xdr:spPr>
        <a:xfrm>
          <a:off x="18605500" y="130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130923</xdr:rowOff>
    </xdr:from>
    <xdr:ext cx="534377" cy="259045"/>
    <xdr:sp macro="" textlink="">
      <xdr:nvSpPr>
        <xdr:cNvPr id="856" name="テキスト ボックス 855"/>
        <xdr:cNvSpPr txBox="1"/>
      </xdr:nvSpPr>
      <xdr:spPr>
        <a:xfrm>
          <a:off x="18389111" y="131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性質別歳出決算（住民一人当たりのコスト）については、維持補修費と災害復旧費以外のすべての費目で増加しており、これは「半世紀に一度のまちづくり」の重要プロジェクトに係る業務量の増により、補助費や普通建設事業が大きく増加している。また、これらの重要プロジェクトに備えるため、新たな基金の創設や積立て（繰出）を行ない、将来負担の軽減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83,735
80,478
230.70
39,588,315
38,191,438
1,212,656
19,931,179
42,664,483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170561</xdr:rowOff>
    </xdr:from>
    <xdr:to>
      <xdr:col>6</xdr:col>
      <xdr:colOff>511175</xdr:colOff>
      <xdr:row>36</xdr:row>
      <xdr:rowOff>111125</xdr:rowOff>
    </xdr:to>
    <xdr:cxnSp macro="">
      <xdr:nvCxnSpPr>
        <xdr:cNvPr id="61" name="直線コネクタ 60"/>
        <xdr:cNvCxnSpPr/>
      </xdr:nvCxnSpPr>
      <xdr:spPr>
        <a:xfrm flipV="1">
          <a:off x="3797300" y="6171311"/>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72263</xdr:rowOff>
    </xdr:from>
    <xdr:to>
      <xdr:col>5</xdr:col>
      <xdr:colOff>358775</xdr:colOff>
      <xdr:row>36</xdr:row>
      <xdr:rowOff>111125</xdr:rowOff>
    </xdr:to>
    <xdr:cxnSp macro="">
      <xdr:nvCxnSpPr>
        <xdr:cNvPr id="64" name="直線コネクタ 63"/>
        <xdr:cNvCxnSpPr/>
      </xdr:nvCxnSpPr>
      <xdr:spPr>
        <a:xfrm>
          <a:off x="2908300" y="624446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24257</xdr:rowOff>
    </xdr:from>
    <xdr:to>
      <xdr:col>4</xdr:col>
      <xdr:colOff>155575</xdr:colOff>
      <xdr:row>36</xdr:row>
      <xdr:rowOff>72263</xdr:rowOff>
    </xdr:to>
    <xdr:cxnSp macro="">
      <xdr:nvCxnSpPr>
        <xdr:cNvPr id="67" name="直線コネクタ 66"/>
        <xdr:cNvCxnSpPr/>
      </xdr:nvCxnSpPr>
      <xdr:spPr>
        <a:xfrm>
          <a:off x="2019300" y="619645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152654</xdr:rowOff>
    </xdr:from>
    <xdr:to>
      <xdr:col>2</xdr:col>
      <xdr:colOff>638175</xdr:colOff>
      <xdr:row>36</xdr:row>
      <xdr:rowOff>24257</xdr:rowOff>
    </xdr:to>
    <xdr:cxnSp macro="">
      <xdr:nvCxnSpPr>
        <xdr:cNvPr id="70" name="直線コネクタ 69"/>
        <xdr:cNvCxnSpPr/>
      </xdr:nvCxnSpPr>
      <xdr:spPr>
        <a:xfrm>
          <a:off x="1130300" y="5981954"/>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119761</xdr:rowOff>
    </xdr:from>
    <xdr:to>
      <xdr:col>6</xdr:col>
      <xdr:colOff>561975</xdr:colOff>
      <xdr:row>36</xdr:row>
      <xdr:rowOff>49911</xdr:rowOff>
    </xdr:to>
    <xdr:sp macro="" textlink="">
      <xdr:nvSpPr>
        <xdr:cNvPr id="80" name="円/楕円 79"/>
        <xdr:cNvSpPr/>
      </xdr:nvSpPr>
      <xdr:spPr>
        <a:xfrm>
          <a:off x="45847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98188</xdr:rowOff>
    </xdr:from>
    <xdr:ext cx="469744" cy="259045"/>
    <xdr:sp macro="" textlink="">
      <xdr:nvSpPr>
        <xdr:cNvPr id="81" name="議会費該当値テキスト"/>
        <xdr:cNvSpPr txBox="1"/>
      </xdr:nvSpPr>
      <xdr:spPr>
        <a:xfrm>
          <a:off x="4686300" y="60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60325</xdr:rowOff>
    </xdr:from>
    <xdr:to>
      <xdr:col>5</xdr:col>
      <xdr:colOff>409575</xdr:colOff>
      <xdr:row>36</xdr:row>
      <xdr:rowOff>161925</xdr:rowOff>
    </xdr:to>
    <xdr:sp macro="" textlink="">
      <xdr:nvSpPr>
        <xdr:cNvPr id="82" name="円/楕円 81"/>
        <xdr:cNvSpPr/>
      </xdr:nvSpPr>
      <xdr:spPr>
        <a:xfrm>
          <a:off x="3746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153052</xdr:rowOff>
    </xdr:from>
    <xdr:ext cx="469744" cy="259045"/>
    <xdr:sp macro="" textlink="">
      <xdr:nvSpPr>
        <xdr:cNvPr id="83" name="テキスト ボックス 82"/>
        <xdr:cNvSpPr txBox="1"/>
      </xdr:nvSpPr>
      <xdr:spPr>
        <a:xfrm>
          <a:off x="3562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21463</xdr:rowOff>
    </xdr:from>
    <xdr:to>
      <xdr:col>4</xdr:col>
      <xdr:colOff>206375</xdr:colOff>
      <xdr:row>36</xdr:row>
      <xdr:rowOff>123063</xdr:rowOff>
    </xdr:to>
    <xdr:sp macro="" textlink="">
      <xdr:nvSpPr>
        <xdr:cNvPr id="84" name="円/楕円 83"/>
        <xdr:cNvSpPr/>
      </xdr:nvSpPr>
      <xdr:spPr>
        <a:xfrm>
          <a:off x="2857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114190</xdr:rowOff>
    </xdr:from>
    <xdr:ext cx="469744" cy="259045"/>
    <xdr:sp macro="" textlink="">
      <xdr:nvSpPr>
        <xdr:cNvPr id="85" name="テキスト ボックス 84"/>
        <xdr:cNvSpPr txBox="1"/>
      </xdr:nvSpPr>
      <xdr:spPr>
        <a:xfrm>
          <a:off x="2673427"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144907</xdr:rowOff>
    </xdr:from>
    <xdr:to>
      <xdr:col>3</xdr:col>
      <xdr:colOff>3175</xdr:colOff>
      <xdr:row>36</xdr:row>
      <xdr:rowOff>75057</xdr:rowOff>
    </xdr:to>
    <xdr:sp macro="" textlink="">
      <xdr:nvSpPr>
        <xdr:cNvPr id="86" name="円/楕円 85"/>
        <xdr:cNvSpPr/>
      </xdr:nvSpPr>
      <xdr:spPr>
        <a:xfrm>
          <a:off x="1968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66184</xdr:rowOff>
    </xdr:from>
    <xdr:ext cx="469744" cy="259045"/>
    <xdr:sp macro="" textlink="">
      <xdr:nvSpPr>
        <xdr:cNvPr id="87" name="テキスト ボックス 86"/>
        <xdr:cNvSpPr txBox="1"/>
      </xdr:nvSpPr>
      <xdr:spPr>
        <a:xfrm>
          <a:off x="1784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101854</xdr:rowOff>
    </xdr:from>
    <xdr:to>
      <xdr:col>1</xdr:col>
      <xdr:colOff>485775</xdr:colOff>
      <xdr:row>35</xdr:row>
      <xdr:rowOff>32004</xdr:rowOff>
    </xdr:to>
    <xdr:sp macro="" textlink="">
      <xdr:nvSpPr>
        <xdr:cNvPr id="88" name="円/楕円 87"/>
        <xdr:cNvSpPr/>
      </xdr:nvSpPr>
      <xdr:spPr>
        <a:xfrm>
          <a:off x="1079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23131</xdr:rowOff>
    </xdr:from>
    <xdr:ext cx="469744" cy="259045"/>
    <xdr:sp macro="" textlink="">
      <xdr:nvSpPr>
        <xdr:cNvPr id="89" name="テキスト ボックス 88"/>
        <xdr:cNvSpPr txBox="1"/>
      </xdr:nvSpPr>
      <xdr:spPr>
        <a:xfrm>
          <a:off x="895427"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148468</xdr:rowOff>
    </xdr:from>
    <xdr:to>
      <xdr:col>6</xdr:col>
      <xdr:colOff>511175</xdr:colOff>
      <xdr:row>57</xdr:row>
      <xdr:rowOff>30935</xdr:rowOff>
    </xdr:to>
    <xdr:cxnSp macro="">
      <xdr:nvCxnSpPr>
        <xdr:cNvPr id="121" name="直線コネクタ 120"/>
        <xdr:cNvCxnSpPr/>
      </xdr:nvCxnSpPr>
      <xdr:spPr>
        <a:xfrm flipV="1">
          <a:off x="3797300" y="9235318"/>
          <a:ext cx="838200" cy="5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63576</xdr:rowOff>
    </xdr:from>
    <xdr:to>
      <xdr:col>5</xdr:col>
      <xdr:colOff>358775</xdr:colOff>
      <xdr:row>57</xdr:row>
      <xdr:rowOff>30935</xdr:rowOff>
    </xdr:to>
    <xdr:cxnSp macro="">
      <xdr:nvCxnSpPr>
        <xdr:cNvPr id="124" name="直線コネクタ 123"/>
        <xdr:cNvCxnSpPr/>
      </xdr:nvCxnSpPr>
      <xdr:spPr>
        <a:xfrm>
          <a:off x="2908300" y="9493326"/>
          <a:ext cx="889000" cy="3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63576</xdr:rowOff>
    </xdr:from>
    <xdr:to>
      <xdr:col>4</xdr:col>
      <xdr:colOff>155575</xdr:colOff>
      <xdr:row>57</xdr:row>
      <xdr:rowOff>27408</xdr:rowOff>
    </xdr:to>
    <xdr:cxnSp macro="">
      <xdr:nvCxnSpPr>
        <xdr:cNvPr id="127" name="直線コネクタ 126"/>
        <xdr:cNvCxnSpPr/>
      </xdr:nvCxnSpPr>
      <xdr:spPr>
        <a:xfrm flipV="1">
          <a:off x="2019300" y="9493326"/>
          <a:ext cx="889000" cy="30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9148</xdr:rowOff>
    </xdr:from>
    <xdr:ext cx="534377" cy="259045"/>
    <xdr:sp macro="" textlink="">
      <xdr:nvSpPr>
        <xdr:cNvPr id="129" name="テキスト ボックス 128"/>
        <xdr:cNvSpPr txBox="1"/>
      </xdr:nvSpPr>
      <xdr:spPr>
        <a:xfrm>
          <a:off x="2641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169826</xdr:rowOff>
    </xdr:from>
    <xdr:to>
      <xdr:col>2</xdr:col>
      <xdr:colOff>638175</xdr:colOff>
      <xdr:row>57</xdr:row>
      <xdr:rowOff>27408</xdr:rowOff>
    </xdr:to>
    <xdr:cxnSp macro="">
      <xdr:nvCxnSpPr>
        <xdr:cNvPr id="130" name="直線コネクタ 129"/>
        <xdr:cNvCxnSpPr/>
      </xdr:nvCxnSpPr>
      <xdr:spPr>
        <a:xfrm>
          <a:off x="1130300" y="9599576"/>
          <a:ext cx="8890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106908</xdr:rowOff>
    </xdr:from>
    <xdr:ext cx="534377" cy="259045"/>
    <xdr:sp macro="" textlink="">
      <xdr:nvSpPr>
        <xdr:cNvPr id="134" name="テキスト ボックス 133"/>
        <xdr:cNvSpPr txBox="1"/>
      </xdr:nvSpPr>
      <xdr:spPr>
        <a:xfrm>
          <a:off x="863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97668</xdr:rowOff>
    </xdr:from>
    <xdr:to>
      <xdr:col>6</xdr:col>
      <xdr:colOff>561975</xdr:colOff>
      <xdr:row>54</xdr:row>
      <xdr:rowOff>27818</xdr:rowOff>
    </xdr:to>
    <xdr:sp macro="" textlink="">
      <xdr:nvSpPr>
        <xdr:cNvPr id="140" name="円/楕円 139"/>
        <xdr:cNvSpPr/>
      </xdr:nvSpPr>
      <xdr:spPr>
        <a:xfrm>
          <a:off x="4584700" y="91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120545</xdr:rowOff>
    </xdr:from>
    <xdr:ext cx="534377" cy="259045"/>
    <xdr:sp macro="" textlink="">
      <xdr:nvSpPr>
        <xdr:cNvPr id="141" name="総務費該当値テキスト"/>
        <xdr:cNvSpPr txBox="1"/>
      </xdr:nvSpPr>
      <xdr:spPr>
        <a:xfrm>
          <a:off x="4686300" y="90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151585</xdr:rowOff>
    </xdr:from>
    <xdr:to>
      <xdr:col>5</xdr:col>
      <xdr:colOff>409575</xdr:colOff>
      <xdr:row>57</xdr:row>
      <xdr:rowOff>81735</xdr:rowOff>
    </xdr:to>
    <xdr:sp macro="" textlink="">
      <xdr:nvSpPr>
        <xdr:cNvPr id="142" name="円/楕円 141"/>
        <xdr:cNvSpPr/>
      </xdr:nvSpPr>
      <xdr:spPr>
        <a:xfrm>
          <a:off x="3746500" y="9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72862</xdr:rowOff>
    </xdr:from>
    <xdr:ext cx="534377" cy="259045"/>
    <xdr:sp macro="" textlink="">
      <xdr:nvSpPr>
        <xdr:cNvPr id="143" name="テキスト ボックス 142"/>
        <xdr:cNvSpPr txBox="1"/>
      </xdr:nvSpPr>
      <xdr:spPr>
        <a:xfrm>
          <a:off x="3530111" y="98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12776</xdr:rowOff>
    </xdr:from>
    <xdr:to>
      <xdr:col>4</xdr:col>
      <xdr:colOff>206375</xdr:colOff>
      <xdr:row>55</xdr:row>
      <xdr:rowOff>114376</xdr:rowOff>
    </xdr:to>
    <xdr:sp macro="" textlink="">
      <xdr:nvSpPr>
        <xdr:cNvPr id="144" name="円/楕円 143"/>
        <xdr:cNvSpPr/>
      </xdr:nvSpPr>
      <xdr:spPr>
        <a:xfrm>
          <a:off x="2857500" y="9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130903</xdr:rowOff>
    </xdr:from>
    <xdr:ext cx="534377" cy="259045"/>
    <xdr:sp macro="" textlink="">
      <xdr:nvSpPr>
        <xdr:cNvPr id="145" name="テキスト ボックス 144"/>
        <xdr:cNvSpPr txBox="1"/>
      </xdr:nvSpPr>
      <xdr:spPr>
        <a:xfrm>
          <a:off x="2641111" y="92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148058</xdr:rowOff>
    </xdr:from>
    <xdr:to>
      <xdr:col>3</xdr:col>
      <xdr:colOff>3175</xdr:colOff>
      <xdr:row>57</xdr:row>
      <xdr:rowOff>78208</xdr:rowOff>
    </xdr:to>
    <xdr:sp macro="" textlink="">
      <xdr:nvSpPr>
        <xdr:cNvPr id="146" name="円/楕円 145"/>
        <xdr:cNvSpPr/>
      </xdr:nvSpPr>
      <xdr:spPr>
        <a:xfrm>
          <a:off x="1968500" y="97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69335</xdr:rowOff>
    </xdr:from>
    <xdr:ext cx="534377" cy="259045"/>
    <xdr:sp macro="" textlink="">
      <xdr:nvSpPr>
        <xdr:cNvPr id="147" name="テキスト ボックス 146"/>
        <xdr:cNvSpPr txBox="1"/>
      </xdr:nvSpPr>
      <xdr:spPr>
        <a:xfrm>
          <a:off x="1752111" y="98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119026</xdr:rowOff>
    </xdr:from>
    <xdr:to>
      <xdr:col>1</xdr:col>
      <xdr:colOff>485775</xdr:colOff>
      <xdr:row>56</xdr:row>
      <xdr:rowOff>49176</xdr:rowOff>
    </xdr:to>
    <xdr:sp macro="" textlink="">
      <xdr:nvSpPr>
        <xdr:cNvPr id="148" name="円/楕円 147"/>
        <xdr:cNvSpPr/>
      </xdr:nvSpPr>
      <xdr:spPr>
        <a:xfrm>
          <a:off x="1079500" y="95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65703</xdr:rowOff>
    </xdr:from>
    <xdr:ext cx="534377" cy="259045"/>
    <xdr:sp macro="" textlink="">
      <xdr:nvSpPr>
        <xdr:cNvPr id="149" name="テキスト ボックス 148"/>
        <xdr:cNvSpPr txBox="1"/>
      </xdr:nvSpPr>
      <xdr:spPr>
        <a:xfrm>
          <a:off x="863111" y="93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114954</xdr:rowOff>
    </xdr:from>
    <xdr:to>
      <xdr:col>6</xdr:col>
      <xdr:colOff>511175</xdr:colOff>
      <xdr:row>75</xdr:row>
      <xdr:rowOff>126174</xdr:rowOff>
    </xdr:to>
    <xdr:cxnSp macro="">
      <xdr:nvCxnSpPr>
        <xdr:cNvPr id="179" name="直線コネクタ 178"/>
        <xdr:cNvCxnSpPr/>
      </xdr:nvCxnSpPr>
      <xdr:spPr>
        <a:xfrm flipV="1">
          <a:off x="3797300" y="12802254"/>
          <a:ext cx="838200" cy="18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126174</xdr:rowOff>
    </xdr:from>
    <xdr:to>
      <xdr:col>5</xdr:col>
      <xdr:colOff>358775</xdr:colOff>
      <xdr:row>76</xdr:row>
      <xdr:rowOff>94266</xdr:rowOff>
    </xdr:to>
    <xdr:cxnSp macro="">
      <xdr:nvCxnSpPr>
        <xdr:cNvPr id="182" name="直線コネクタ 181"/>
        <xdr:cNvCxnSpPr/>
      </xdr:nvCxnSpPr>
      <xdr:spPr>
        <a:xfrm flipV="1">
          <a:off x="2908300" y="12984924"/>
          <a:ext cx="889000" cy="13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94266</xdr:rowOff>
    </xdr:from>
    <xdr:to>
      <xdr:col>4</xdr:col>
      <xdr:colOff>155575</xdr:colOff>
      <xdr:row>76</xdr:row>
      <xdr:rowOff>169742</xdr:rowOff>
    </xdr:to>
    <xdr:cxnSp macro="">
      <xdr:nvCxnSpPr>
        <xdr:cNvPr id="185" name="直線コネクタ 184"/>
        <xdr:cNvCxnSpPr/>
      </xdr:nvCxnSpPr>
      <xdr:spPr>
        <a:xfrm flipV="1">
          <a:off x="2019300" y="13124466"/>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112458</xdr:rowOff>
    </xdr:from>
    <xdr:to>
      <xdr:col>2</xdr:col>
      <xdr:colOff>638175</xdr:colOff>
      <xdr:row>76</xdr:row>
      <xdr:rowOff>169742</xdr:rowOff>
    </xdr:to>
    <xdr:cxnSp macro="">
      <xdr:nvCxnSpPr>
        <xdr:cNvPr id="188" name="直線コネクタ 187"/>
        <xdr:cNvCxnSpPr/>
      </xdr:nvCxnSpPr>
      <xdr:spPr>
        <a:xfrm>
          <a:off x="1130300" y="13142658"/>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64154</xdr:rowOff>
    </xdr:from>
    <xdr:to>
      <xdr:col>6</xdr:col>
      <xdr:colOff>561975</xdr:colOff>
      <xdr:row>74</xdr:row>
      <xdr:rowOff>165754</xdr:rowOff>
    </xdr:to>
    <xdr:sp macro="" textlink="">
      <xdr:nvSpPr>
        <xdr:cNvPr id="198" name="円/楕円 197"/>
        <xdr:cNvSpPr/>
      </xdr:nvSpPr>
      <xdr:spPr>
        <a:xfrm>
          <a:off x="4584700" y="127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87031</xdr:rowOff>
    </xdr:from>
    <xdr:ext cx="599010" cy="259045"/>
    <xdr:sp macro="" textlink="">
      <xdr:nvSpPr>
        <xdr:cNvPr id="199" name="民生費該当値テキスト"/>
        <xdr:cNvSpPr txBox="1"/>
      </xdr:nvSpPr>
      <xdr:spPr>
        <a:xfrm>
          <a:off x="4686300" y="1260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75374</xdr:rowOff>
    </xdr:from>
    <xdr:to>
      <xdr:col>5</xdr:col>
      <xdr:colOff>409575</xdr:colOff>
      <xdr:row>76</xdr:row>
      <xdr:rowOff>5525</xdr:rowOff>
    </xdr:to>
    <xdr:sp macro="" textlink="">
      <xdr:nvSpPr>
        <xdr:cNvPr id="200" name="円/楕円 199"/>
        <xdr:cNvSpPr/>
      </xdr:nvSpPr>
      <xdr:spPr>
        <a:xfrm>
          <a:off x="3746500" y="129341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22051</xdr:rowOff>
    </xdr:from>
    <xdr:ext cx="599010" cy="259045"/>
    <xdr:sp macro="" textlink="">
      <xdr:nvSpPr>
        <xdr:cNvPr id="201" name="テキスト ボックス 200"/>
        <xdr:cNvSpPr txBox="1"/>
      </xdr:nvSpPr>
      <xdr:spPr>
        <a:xfrm>
          <a:off x="3497794" y="1270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43466</xdr:rowOff>
    </xdr:from>
    <xdr:to>
      <xdr:col>4</xdr:col>
      <xdr:colOff>206375</xdr:colOff>
      <xdr:row>76</xdr:row>
      <xdr:rowOff>145066</xdr:rowOff>
    </xdr:to>
    <xdr:sp macro="" textlink="">
      <xdr:nvSpPr>
        <xdr:cNvPr id="202" name="円/楕円 201"/>
        <xdr:cNvSpPr/>
      </xdr:nvSpPr>
      <xdr:spPr>
        <a:xfrm>
          <a:off x="2857500" y="130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161593</xdr:rowOff>
    </xdr:from>
    <xdr:ext cx="599010" cy="259045"/>
    <xdr:sp macro="" textlink="">
      <xdr:nvSpPr>
        <xdr:cNvPr id="203" name="テキスト ボックス 202"/>
        <xdr:cNvSpPr txBox="1"/>
      </xdr:nvSpPr>
      <xdr:spPr>
        <a:xfrm>
          <a:off x="2608794" y="1284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118942</xdr:rowOff>
    </xdr:from>
    <xdr:to>
      <xdr:col>3</xdr:col>
      <xdr:colOff>3175</xdr:colOff>
      <xdr:row>77</xdr:row>
      <xdr:rowOff>49092</xdr:rowOff>
    </xdr:to>
    <xdr:sp macro="" textlink="">
      <xdr:nvSpPr>
        <xdr:cNvPr id="204" name="円/楕円 203"/>
        <xdr:cNvSpPr/>
      </xdr:nvSpPr>
      <xdr:spPr>
        <a:xfrm>
          <a:off x="1968500" y="131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65619</xdr:rowOff>
    </xdr:from>
    <xdr:ext cx="599010" cy="259045"/>
    <xdr:sp macro="" textlink="">
      <xdr:nvSpPr>
        <xdr:cNvPr id="205" name="テキスト ボックス 204"/>
        <xdr:cNvSpPr txBox="1"/>
      </xdr:nvSpPr>
      <xdr:spPr>
        <a:xfrm>
          <a:off x="1719794" y="1292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61658</xdr:rowOff>
    </xdr:from>
    <xdr:to>
      <xdr:col>1</xdr:col>
      <xdr:colOff>485775</xdr:colOff>
      <xdr:row>76</xdr:row>
      <xdr:rowOff>163258</xdr:rowOff>
    </xdr:to>
    <xdr:sp macro="" textlink="">
      <xdr:nvSpPr>
        <xdr:cNvPr id="206" name="円/楕円 205"/>
        <xdr:cNvSpPr/>
      </xdr:nvSpPr>
      <xdr:spPr>
        <a:xfrm>
          <a:off x="1079500" y="130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8335</xdr:rowOff>
    </xdr:from>
    <xdr:ext cx="599010" cy="259045"/>
    <xdr:sp macro="" textlink="">
      <xdr:nvSpPr>
        <xdr:cNvPr id="207" name="テキスト ボックス 206"/>
        <xdr:cNvSpPr txBox="1"/>
      </xdr:nvSpPr>
      <xdr:spPr>
        <a:xfrm>
          <a:off x="830794" y="1286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118574</xdr:rowOff>
    </xdr:from>
    <xdr:to>
      <xdr:col>6</xdr:col>
      <xdr:colOff>511175</xdr:colOff>
      <xdr:row>98</xdr:row>
      <xdr:rowOff>127203</xdr:rowOff>
    </xdr:to>
    <xdr:cxnSp macro="">
      <xdr:nvCxnSpPr>
        <xdr:cNvPr id="237" name="直線コネクタ 236"/>
        <xdr:cNvCxnSpPr/>
      </xdr:nvCxnSpPr>
      <xdr:spPr>
        <a:xfrm>
          <a:off x="3797300" y="16920674"/>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118574</xdr:rowOff>
    </xdr:from>
    <xdr:to>
      <xdr:col>5</xdr:col>
      <xdr:colOff>358775</xdr:colOff>
      <xdr:row>98</xdr:row>
      <xdr:rowOff>144596</xdr:rowOff>
    </xdr:to>
    <xdr:cxnSp macro="">
      <xdr:nvCxnSpPr>
        <xdr:cNvPr id="240" name="直線コネクタ 239"/>
        <xdr:cNvCxnSpPr/>
      </xdr:nvCxnSpPr>
      <xdr:spPr>
        <a:xfrm flipV="1">
          <a:off x="2908300" y="16920674"/>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134308</xdr:rowOff>
    </xdr:from>
    <xdr:to>
      <xdr:col>4</xdr:col>
      <xdr:colOff>155575</xdr:colOff>
      <xdr:row>98</xdr:row>
      <xdr:rowOff>144596</xdr:rowOff>
    </xdr:to>
    <xdr:cxnSp macro="">
      <xdr:nvCxnSpPr>
        <xdr:cNvPr id="243" name="直線コネクタ 242"/>
        <xdr:cNvCxnSpPr/>
      </xdr:nvCxnSpPr>
      <xdr:spPr>
        <a:xfrm>
          <a:off x="2019300" y="1693640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91123</xdr:rowOff>
    </xdr:from>
    <xdr:to>
      <xdr:col>2</xdr:col>
      <xdr:colOff>638175</xdr:colOff>
      <xdr:row>98</xdr:row>
      <xdr:rowOff>134308</xdr:rowOff>
    </xdr:to>
    <xdr:cxnSp macro="">
      <xdr:nvCxnSpPr>
        <xdr:cNvPr id="246" name="直線コネクタ 245"/>
        <xdr:cNvCxnSpPr/>
      </xdr:nvCxnSpPr>
      <xdr:spPr>
        <a:xfrm>
          <a:off x="1130300" y="16893223"/>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76403</xdr:rowOff>
    </xdr:from>
    <xdr:to>
      <xdr:col>6</xdr:col>
      <xdr:colOff>561975</xdr:colOff>
      <xdr:row>99</xdr:row>
      <xdr:rowOff>6553</xdr:rowOff>
    </xdr:to>
    <xdr:sp macro="" textlink="">
      <xdr:nvSpPr>
        <xdr:cNvPr id="256" name="円/楕円 255"/>
        <xdr:cNvSpPr/>
      </xdr:nvSpPr>
      <xdr:spPr>
        <a:xfrm>
          <a:off x="45847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162780</xdr:rowOff>
    </xdr:from>
    <xdr:ext cx="534377" cy="259045"/>
    <xdr:sp macro="" textlink="">
      <xdr:nvSpPr>
        <xdr:cNvPr id="257" name="衛生費該当値テキスト"/>
        <xdr:cNvSpPr txBox="1"/>
      </xdr:nvSpPr>
      <xdr:spPr>
        <a:xfrm>
          <a:off x="4686300" y="167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67774</xdr:rowOff>
    </xdr:from>
    <xdr:to>
      <xdr:col>5</xdr:col>
      <xdr:colOff>409575</xdr:colOff>
      <xdr:row>98</xdr:row>
      <xdr:rowOff>169374</xdr:rowOff>
    </xdr:to>
    <xdr:sp macro="" textlink="">
      <xdr:nvSpPr>
        <xdr:cNvPr id="258" name="円/楕円 257"/>
        <xdr:cNvSpPr/>
      </xdr:nvSpPr>
      <xdr:spPr>
        <a:xfrm>
          <a:off x="3746500" y="168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160501</xdr:rowOff>
    </xdr:from>
    <xdr:ext cx="534377" cy="259045"/>
    <xdr:sp macro="" textlink="">
      <xdr:nvSpPr>
        <xdr:cNvPr id="259" name="テキスト ボックス 258"/>
        <xdr:cNvSpPr txBox="1"/>
      </xdr:nvSpPr>
      <xdr:spPr>
        <a:xfrm>
          <a:off x="3530111" y="169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93796</xdr:rowOff>
    </xdr:from>
    <xdr:to>
      <xdr:col>4</xdr:col>
      <xdr:colOff>206375</xdr:colOff>
      <xdr:row>99</xdr:row>
      <xdr:rowOff>23946</xdr:rowOff>
    </xdr:to>
    <xdr:sp macro="" textlink="">
      <xdr:nvSpPr>
        <xdr:cNvPr id="260" name="円/楕円 259"/>
        <xdr:cNvSpPr/>
      </xdr:nvSpPr>
      <xdr:spPr>
        <a:xfrm>
          <a:off x="2857500" y="168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15073</xdr:rowOff>
    </xdr:from>
    <xdr:ext cx="534377" cy="259045"/>
    <xdr:sp macro="" textlink="">
      <xdr:nvSpPr>
        <xdr:cNvPr id="261" name="テキスト ボックス 260"/>
        <xdr:cNvSpPr txBox="1"/>
      </xdr:nvSpPr>
      <xdr:spPr>
        <a:xfrm>
          <a:off x="2641111" y="169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83508</xdr:rowOff>
    </xdr:from>
    <xdr:to>
      <xdr:col>3</xdr:col>
      <xdr:colOff>3175</xdr:colOff>
      <xdr:row>99</xdr:row>
      <xdr:rowOff>13658</xdr:rowOff>
    </xdr:to>
    <xdr:sp macro="" textlink="">
      <xdr:nvSpPr>
        <xdr:cNvPr id="262" name="円/楕円 261"/>
        <xdr:cNvSpPr/>
      </xdr:nvSpPr>
      <xdr:spPr>
        <a:xfrm>
          <a:off x="1968500" y="168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4785</xdr:rowOff>
    </xdr:from>
    <xdr:ext cx="534377" cy="259045"/>
    <xdr:sp macro="" textlink="">
      <xdr:nvSpPr>
        <xdr:cNvPr id="263" name="テキスト ボックス 262"/>
        <xdr:cNvSpPr txBox="1"/>
      </xdr:nvSpPr>
      <xdr:spPr>
        <a:xfrm>
          <a:off x="1752111" y="169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40323</xdr:rowOff>
    </xdr:from>
    <xdr:to>
      <xdr:col>1</xdr:col>
      <xdr:colOff>485775</xdr:colOff>
      <xdr:row>98</xdr:row>
      <xdr:rowOff>141923</xdr:rowOff>
    </xdr:to>
    <xdr:sp macro="" textlink="">
      <xdr:nvSpPr>
        <xdr:cNvPr id="264" name="円/楕円 263"/>
        <xdr:cNvSpPr/>
      </xdr:nvSpPr>
      <xdr:spPr>
        <a:xfrm>
          <a:off x="1079500" y="168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133050</xdr:rowOff>
    </xdr:from>
    <xdr:ext cx="534377" cy="259045"/>
    <xdr:sp macro="" textlink="">
      <xdr:nvSpPr>
        <xdr:cNvPr id="265" name="テキスト ボックス 264"/>
        <xdr:cNvSpPr txBox="1"/>
      </xdr:nvSpPr>
      <xdr:spPr>
        <a:xfrm>
          <a:off x="863111" y="169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28692</xdr:rowOff>
    </xdr:from>
    <xdr:to>
      <xdr:col>15</xdr:col>
      <xdr:colOff>180975</xdr:colOff>
      <xdr:row>38</xdr:row>
      <xdr:rowOff>34635</xdr:rowOff>
    </xdr:to>
    <xdr:cxnSp macro="">
      <xdr:nvCxnSpPr>
        <xdr:cNvPr id="292" name="直線コネクタ 291"/>
        <xdr:cNvCxnSpPr/>
      </xdr:nvCxnSpPr>
      <xdr:spPr>
        <a:xfrm flipV="1">
          <a:off x="9639300" y="654379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2266</xdr:rowOff>
    </xdr:from>
    <xdr:to>
      <xdr:col>14</xdr:col>
      <xdr:colOff>28575</xdr:colOff>
      <xdr:row>38</xdr:row>
      <xdr:rowOff>34635</xdr:rowOff>
    </xdr:to>
    <xdr:cxnSp macro="">
      <xdr:nvCxnSpPr>
        <xdr:cNvPr id="295" name="直線コネクタ 294"/>
        <xdr:cNvCxnSpPr/>
      </xdr:nvCxnSpPr>
      <xdr:spPr>
        <a:xfrm>
          <a:off x="8750300" y="6517366"/>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26</xdr:rowOff>
    </xdr:from>
    <xdr:to>
      <xdr:col>12</xdr:col>
      <xdr:colOff>511175</xdr:colOff>
      <xdr:row>38</xdr:row>
      <xdr:rowOff>2266</xdr:rowOff>
    </xdr:to>
    <xdr:cxnSp macro="">
      <xdr:nvCxnSpPr>
        <xdr:cNvPr id="298" name="直線コネクタ 297"/>
        <xdr:cNvCxnSpPr/>
      </xdr:nvCxnSpPr>
      <xdr:spPr>
        <a:xfrm>
          <a:off x="7861300" y="651512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16027</xdr:rowOff>
    </xdr:from>
    <xdr:to>
      <xdr:col>11</xdr:col>
      <xdr:colOff>307975</xdr:colOff>
      <xdr:row>38</xdr:row>
      <xdr:rowOff>26</xdr:rowOff>
    </xdr:to>
    <xdr:cxnSp macro="">
      <xdr:nvCxnSpPr>
        <xdr:cNvPr id="301" name="直線コネクタ 300"/>
        <xdr:cNvCxnSpPr/>
      </xdr:nvCxnSpPr>
      <xdr:spPr>
        <a:xfrm>
          <a:off x="6972300" y="6359677"/>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85203</xdr:rowOff>
    </xdr:from>
    <xdr:ext cx="469744" cy="259045"/>
    <xdr:sp macro="" textlink="">
      <xdr:nvSpPr>
        <xdr:cNvPr id="305" name="テキスト ボックス 304"/>
        <xdr:cNvSpPr txBox="1"/>
      </xdr:nvSpPr>
      <xdr:spPr>
        <a:xfrm>
          <a:off x="6737427" y="64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149342</xdr:rowOff>
    </xdr:from>
    <xdr:to>
      <xdr:col>15</xdr:col>
      <xdr:colOff>231775</xdr:colOff>
      <xdr:row>38</xdr:row>
      <xdr:rowOff>79491</xdr:rowOff>
    </xdr:to>
    <xdr:sp macro="" textlink="">
      <xdr:nvSpPr>
        <xdr:cNvPr id="311" name="円/楕円 310"/>
        <xdr:cNvSpPr/>
      </xdr:nvSpPr>
      <xdr:spPr>
        <a:xfrm>
          <a:off x="104267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108719</xdr:rowOff>
    </xdr:from>
    <xdr:ext cx="469744" cy="259045"/>
    <xdr:sp macro="" textlink="">
      <xdr:nvSpPr>
        <xdr:cNvPr id="312" name="労働費該当値テキスト"/>
        <xdr:cNvSpPr txBox="1"/>
      </xdr:nvSpPr>
      <xdr:spPr>
        <a:xfrm>
          <a:off x="10528300" y="62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155285</xdr:rowOff>
    </xdr:from>
    <xdr:to>
      <xdr:col>14</xdr:col>
      <xdr:colOff>79375</xdr:colOff>
      <xdr:row>38</xdr:row>
      <xdr:rowOff>85435</xdr:rowOff>
    </xdr:to>
    <xdr:sp macro="" textlink="">
      <xdr:nvSpPr>
        <xdr:cNvPr id="313" name="円/楕円 312"/>
        <xdr:cNvSpPr/>
      </xdr:nvSpPr>
      <xdr:spPr>
        <a:xfrm>
          <a:off x="9588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76562</xdr:rowOff>
    </xdr:from>
    <xdr:ext cx="469744" cy="259045"/>
    <xdr:sp macro="" textlink="">
      <xdr:nvSpPr>
        <xdr:cNvPr id="314" name="テキスト ボックス 313"/>
        <xdr:cNvSpPr txBox="1"/>
      </xdr:nvSpPr>
      <xdr:spPr>
        <a:xfrm>
          <a:off x="9404427" y="659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122916</xdr:rowOff>
    </xdr:from>
    <xdr:to>
      <xdr:col>12</xdr:col>
      <xdr:colOff>561975</xdr:colOff>
      <xdr:row>38</xdr:row>
      <xdr:rowOff>53066</xdr:rowOff>
    </xdr:to>
    <xdr:sp macro="" textlink="">
      <xdr:nvSpPr>
        <xdr:cNvPr id="315" name="円/楕円 314"/>
        <xdr:cNvSpPr/>
      </xdr:nvSpPr>
      <xdr:spPr>
        <a:xfrm>
          <a:off x="8699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44193</xdr:rowOff>
    </xdr:from>
    <xdr:ext cx="469744" cy="259045"/>
    <xdr:sp macro="" textlink="">
      <xdr:nvSpPr>
        <xdr:cNvPr id="316" name="テキスト ボックス 315"/>
        <xdr:cNvSpPr txBox="1"/>
      </xdr:nvSpPr>
      <xdr:spPr>
        <a:xfrm>
          <a:off x="8515427" y="65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120676</xdr:rowOff>
    </xdr:from>
    <xdr:to>
      <xdr:col>11</xdr:col>
      <xdr:colOff>358775</xdr:colOff>
      <xdr:row>38</xdr:row>
      <xdr:rowOff>50826</xdr:rowOff>
    </xdr:to>
    <xdr:sp macro="" textlink="">
      <xdr:nvSpPr>
        <xdr:cNvPr id="317" name="円/楕円 316"/>
        <xdr:cNvSpPr/>
      </xdr:nvSpPr>
      <xdr:spPr>
        <a:xfrm>
          <a:off x="7810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41953</xdr:rowOff>
    </xdr:from>
    <xdr:ext cx="469744" cy="259045"/>
    <xdr:sp macro="" textlink="">
      <xdr:nvSpPr>
        <xdr:cNvPr id="318" name="テキスト ボックス 317"/>
        <xdr:cNvSpPr txBox="1"/>
      </xdr:nvSpPr>
      <xdr:spPr>
        <a:xfrm>
          <a:off x="7626427" y="65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19" name="円/楕円 318"/>
        <xdr:cNvSpPr/>
      </xdr:nvSpPr>
      <xdr:spPr>
        <a:xfrm>
          <a:off x="6921500" y="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20" name="テキスト ボックス 319"/>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45783</xdr:rowOff>
    </xdr:from>
    <xdr:to>
      <xdr:col>15</xdr:col>
      <xdr:colOff>180975</xdr:colOff>
      <xdr:row>56</xdr:row>
      <xdr:rowOff>28601</xdr:rowOff>
    </xdr:to>
    <xdr:cxnSp macro="">
      <xdr:nvCxnSpPr>
        <xdr:cNvPr id="349" name="直線コネクタ 348"/>
        <xdr:cNvCxnSpPr/>
      </xdr:nvCxnSpPr>
      <xdr:spPr>
        <a:xfrm flipV="1">
          <a:off x="9639300" y="9475533"/>
          <a:ext cx="838200" cy="1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105487</xdr:rowOff>
    </xdr:from>
    <xdr:to>
      <xdr:col>14</xdr:col>
      <xdr:colOff>28575</xdr:colOff>
      <xdr:row>56</xdr:row>
      <xdr:rowOff>28601</xdr:rowOff>
    </xdr:to>
    <xdr:cxnSp macro="">
      <xdr:nvCxnSpPr>
        <xdr:cNvPr id="352" name="直線コネクタ 351"/>
        <xdr:cNvCxnSpPr/>
      </xdr:nvCxnSpPr>
      <xdr:spPr>
        <a:xfrm>
          <a:off x="8750300" y="9535237"/>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50716</xdr:rowOff>
    </xdr:from>
    <xdr:ext cx="469744" cy="259045"/>
    <xdr:sp macro="" textlink="">
      <xdr:nvSpPr>
        <xdr:cNvPr id="354" name="テキスト ボックス 353"/>
        <xdr:cNvSpPr txBox="1"/>
      </xdr:nvSpPr>
      <xdr:spPr>
        <a:xfrm>
          <a:off x="9404427" y="9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105487</xdr:rowOff>
    </xdr:from>
    <xdr:to>
      <xdr:col>12</xdr:col>
      <xdr:colOff>511175</xdr:colOff>
      <xdr:row>55</xdr:row>
      <xdr:rowOff>121983</xdr:rowOff>
    </xdr:to>
    <xdr:cxnSp macro="">
      <xdr:nvCxnSpPr>
        <xdr:cNvPr id="355" name="直線コネクタ 354"/>
        <xdr:cNvCxnSpPr/>
      </xdr:nvCxnSpPr>
      <xdr:spPr>
        <a:xfrm flipV="1">
          <a:off x="7861300" y="9535237"/>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23512</xdr:rowOff>
    </xdr:from>
    <xdr:ext cx="534377" cy="259045"/>
    <xdr:sp macro="" textlink="">
      <xdr:nvSpPr>
        <xdr:cNvPr id="357" name="テキスト ボックス 356"/>
        <xdr:cNvSpPr txBox="1"/>
      </xdr:nvSpPr>
      <xdr:spPr>
        <a:xfrm>
          <a:off x="8483111" y="9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121983</xdr:rowOff>
    </xdr:from>
    <xdr:to>
      <xdr:col>11</xdr:col>
      <xdr:colOff>307975</xdr:colOff>
      <xdr:row>56</xdr:row>
      <xdr:rowOff>7455</xdr:rowOff>
    </xdr:to>
    <xdr:cxnSp macro="">
      <xdr:nvCxnSpPr>
        <xdr:cNvPr id="358" name="直線コネクタ 357"/>
        <xdr:cNvCxnSpPr/>
      </xdr:nvCxnSpPr>
      <xdr:spPr>
        <a:xfrm flipV="1">
          <a:off x="6972300" y="9551733"/>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56697</xdr:rowOff>
    </xdr:from>
    <xdr:ext cx="469744" cy="259045"/>
    <xdr:sp macro="" textlink="">
      <xdr:nvSpPr>
        <xdr:cNvPr id="360" name="テキスト ボックス 359"/>
        <xdr:cNvSpPr txBox="1"/>
      </xdr:nvSpPr>
      <xdr:spPr>
        <a:xfrm>
          <a:off x="7626427" y="98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58450</xdr:rowOff>
    </xdr:from>
    <xdr:ext cx="469744" cy="259045"/>
    <xdr:sp macro="" textlink="">
      <xdr:nvSpPr>
        <xdr:cNvPr id="362" name="テキスト ボックス 361"/>
        <xdr:cNvSpPr txBox="1"/>
      </xdr:nvSpPr>
      <xdr:spPr>
        <a:xfrm>
          <a:off x="6737427" y="98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166433</xdr:rowOff>
    </xdr:from>
    <xdr:to>
      <xdr:col>15</xdr:col>
      <xdr:colOff>231775</xdr:colOff>
      <xdr:row>55</xdr:row>
      <xdr:rowOff>96583</xdr:rowOff>
    </xdr:to>
    <xdr:sp macro="" textlink="">
      <xdr:nvSpPr>
        <xdr:cNvPr id="368" name="円/楕円 367"/>
        <xdr:cNvSpPr/>
      </xdr:nvSpPr>
      <xdr:spPr>
        <a:xfrm>
          <a:off x="10426700" y="94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17860</xdr:rowOff>
    </xdr:from>
    <xdr:ext cx="534377" cy="259045"/>
    <xdr:sp macro="" textlink="">
      <xdr:nvSpPr>
        <xdr:cNvPr id="369" name="農林水産業費該当値テキスト"/>
        <xdr:cNvSpPr txBox="1"/>
      </xdr:nvSpPr>
      <xdr:spPr>
        <a:xfrm>
          <a:off x="10528300" y="92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149251</xdr:rowOff>
    </xdr:from>
    <xdr:to>
      <xdr:col>14</xdr:col>
      <xdr:colOff>79375</xdr:colOff>
      <xdr:row>56</xdr:row>
      <xdr:rowOff>79401</xdr:rowOff>
    </xdr:to>
    <xdr:sp macro="" textlink="">
      <xdr:nvSpPr>
        <xdr:cNvPr id="370" name="円/楕円 369"/>
        <xdr:cNvSpPr/>
      </xdr:nvSpPr>
      <xdr:spPr>
        <a:xfrm>
          <a:off x="9588500" y="95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95928</xdr:rowOff>
    </xdr:from>
    <xdr:ext cx="534377" cy="259045"/>
    <xdr:sp macro="" textlink="">
      <xdr:nvSpPr>
        <xdr:cNvPr id="371" name="テキスト ボックス 370"/>
        <xdr:cNvSpPr txBox="1"/>
      </xdr:nvSpPr>
      <xdr:spPr>
        <a:xfrm>
          <a:off x="9372111" y="93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54687</xdr:rowOff>
    </xdr:from>
    <xdr:to>
      <xdr:col>12</xdr:col>
      <xdr:colOff>561975</xdr:colOff>
      <xdr:row>55</xdr:row>
      <xdr:rowOff>156287</xdr:rowOff>
    </xdr:to>
    <xdr:sp macro="" textlink="">
      <xdr:nvSpPr>
        <xdr:cNvPr id="372" name="円/楕円 371"/>
        <xdr:cNvSpPr/>
      </xdr:nvSpPr>
      <xdr:spPr>
        <a:xfrm>
          <a:off x="8699500" y="94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1364</xdr:rowOff>
    </xdr:from>
    <xdr:ext cx="534377" cy="259045"/>
    <xdr:sp macro="" textlink="">
      <xdr:nvSpPr>
        <xdr:cNvPr id="373" name="テキスト ボックス 372"/>
        <xdr:cNvSpPr txBox="1"/>
      </xdr:nvSpPr>
      <xdr:spPr>
        <a:xfrm>
          <a:off x="8483111" y="92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71183</xdr:rowOff>
    </xdr:from>
    <xdr:to>
      <xdr:col>11</xdr:col>
      <xdr:colOff>358775</xdr:colOff>
      <xdr:row>56</xdr:row>
      <xdr:rowOff>1333</xdr:rowOff>
    </xdr:to>
    <xdr:sp macro="" textlink="">
      <xdr:nvSpPr>
        <xdr:cNvPr id="374" name="円/楕円 373"/>
        <xdr:cNvSpPr/>
      </xdr:nvSpPr>
      <xdr:spPr>
        <a:xfrm>
          <a:off x="7810500" y="9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17860</xdr:rowOff>
    </xdr:from>
    <xdr:ext cx="534377" cy="259045"/>
    <xdr:sp macro="" textlink="">
      <xdr:nvSpPr>
        <xdr:cNvPr id="375" name="テキスト ボックス 374"/>
        <xdr:cNvSpPr txBox="1"/>
      </xdr:nvSpPr>
      <xdr:spPr>
        <a:xfrm>
          <a:off x="7594111" y="92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128105</xdr:rowOff>
    </xdr:from>
    <xdr:to>
      <xdr:col>10</xdr:col>
      <xdr:colOff>155575</xdr:colOff>
      <xdr:row>56</xdr:row>
      <xdr:rowOff>58255</xdr:rowOff>
    </xdr:to>
    <xdr:sp macro="" textlink="">
      <xdr:nvSpPr>
        <xdr:cNvPr id="376" name="円/楕円 375"/>
        <xdr:cNvSpPr/>
      </xdr:nvSpPr>
      <xdr:spPr>
        <a:xfrm>
          <a:off x="6921500" y="95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74782</xdr:rowOff>
    </xdr:from>
    <xdr:ext cx="534377" cy="259045"/>
    <xdr:sp macro="" textlink="">
      <xdr:nvSpPr>
        <xdr:cNvPr id="377" name="テキスト ボックス 376"/>
        <xdr:cNvSpPr txBox="1"/>
      </xdr:nvSpPr>
      <xdr:spPr>
        <a:xfrm>
          <a:off x="6705111" y="93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73864</xdr:rowOff>
    </xdr:from>
    <xdr:to>
      <xdr:col>15</xdr:col>
      <xdr:colOff>180975</xdr:colOff>
      <xdr:row>76</xdr:row>
      <xdr:rowOff>140202</xdr:rowOff>
    </xdr:to>
    <xdr:cxnSp macro="">
      <xdr:nvCxnSpPr>
        <xdr:cNvPr id="404" name="直線コネクタ 403"/>
        <xdr:cNvCxnSpPr/>
      </xdr:nvCxnSpPr>
      <xdr:spPr>
        <a:xfrm flipV="1">
          <a:off x="9639300" y="13104064"/>
          <a:ext cx="8382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140202</xdr:rowOff>
    </xdr:from>
    <xdr:to>
      <xdr:col>14</xdr:col>
      <xdr:colOff>28575</xdr:colOff>
      <xdr:row>77</xdr:row>
      <xdr:rowOff>7751</xdr:rowOff>
    </xdr:to>
    <xdr:cxnSp macro="">
      <xdr:nvCxnSpPr>
        <xdr:cNvPr id="407" name="直線コネクタ 406"/>
        <xdr:cNvCxnSpPr/>
      </xdr:nvCxnSpPr>
      <xdr:spPr>
        <a:xfrm flipV="1">
          <a:off x="8750300" y="13170402"/>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49496</xdr:rowOff>
    </xdr:from>
    <xdr:ext cx="534377" cy="259045"/>
    <xdr:sp macro="" textlink="">
      <xdr:nvSpPr>
        <xdr:cNvPr id="409" name="テキスト ボックス 408"/>
        <xdr:cNvSpPr txBox="1"/>
      </xdr:nvSpPr>
      <xdr:spPr>
        <a:xfrm>
          <a:off x="9372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98552</xdr:rowOff>
    </xdr:from>
    <xdr:to>
      <xdr:col>12</xdr:col>
      <xdr:colOff>511175</xdr:colOff>
      <xdr:row>77</xdr:row>
      <xdr:rowOff>7751</xdr:rowOff>
    </xdr:to>
    <xdr:cxnSp macro="">
      <xdr:nvCxnSpPr>
        <xdr:cNvPr id="410" name="直線コネクタ 409"/>
        <xdr:cNvCxnSpPr/>
      </xdr:nvCxnSpPr>
      <xdr:spPr>
        <a:xfrm>
          <a:off x="7861300" y="13128752"/>
          <a:ext cx="889000" cy="8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67144</xdr:rowOff>
    </xdr:from>
    <xdr:ext cx="534377" cy="259045"/>
    <xdr:sp macro="" textlink="">
      <xdr:nvSpPr>
        <xdr:cNvPr id="412" name="テキスト ボックス 411"/>
        <xdr:cNvSpPr txBox="1"/>
      </xdr:nvSpPr>
      <xdr:spPr>
        <a:xfrm>
          <a:off x="8483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50135</xdr:rowOff>
    </xdr:from>
    <xdr:to>
      <xdr:col>11</xdr:col>
      <xdr:colOff>307975</xdr:colOff>
      <xdr:row>76</xdr:row>
      <xdr:rowOff>98552</xdr:rowOff>
    </xdr:to>
    <xdr:cxnSp macro="">
      <xdr:nvCxnSpPr>
        <xdr:cNvPr id="413" name="直線コネクタ 412"/>
        <xdr:cNvCxnSpPr/>
      </xdr:nvCxnSpPr>
      <xdr:spPr>
        <a:xfrm>
          <a:off x="6972300" y="13080335"/>
          <a:ext cx="8890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49016</xdr:rowOff>
    </xdr:from>
    <xdr:ext cx="534377" cy="259045"/>
    <xdr:sp macro="" textlink="">
      <xdr:nvSpPr>
        <xdr:cNvPr id="415" name="テキスト ボックス 414"/>
        <xdr:cNvSpPr txBox="1"/>
      </xdr:nvSpPr>
      <xdr:spPr>
        <a:xfrm>
          <a:off x="7594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31232</xdr:rowOff>
    </xdr:from>
    <xdr:ext cx="534377" cy="259045"/>
    <xdr:sp macro="" textlink="">
      <xdr:nvSpPr>
        <xdr:cNvPr id="417" name="テキスト ボックス 416"/>
        <xdr:cNvSpPr txBox="1"/>
      </xdr:nvSpPr>
      <xdr:spPr>
        <a:xfrm>
          <a:off x="6705111" y="132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23064</xdr:rowOff>
    </xdr:from>
    <xdr:to>
      <xdr:col>15</xdr:col>
      <xdr:colOff>231775</xdr:colOff>
      <xdr:row>76</xdr:row>
      <xdr:rowOff>124664</xdr:rowOff>
    </xdr:to>
    <xdr:sp macro="" textlink="">
      <xdr:nvSpPr>
        <xdr:cNvPr id="423" name="円/楕円 422"/>
        <xdr:cNvSpPr/>
      </xdr:nvSpPr>
      <xdr:spPr>
        <a:xfrm>
          <a:off x="104267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45940</xdr:rowOff>
    </xdr:from>
    <xdr:ext cx="534377" cy="259045"/>
    <xdr:sp macro="" textlink="">
      <xdr:nvSpPr>
        <xdr:cNvPr id="424" name="商工費該当値テキスト"/>
        <xdr:cNvSpPr txBox="1"/>
      </xdr:nvSpPr>
      <xdr:spPr>
        <a:xfrm>
          <a:off x="10528300" y="12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89402</xdr:rowOff>
    </xdr:from>
    <xdr:to>
      <xdr:col>14</xdr:col>
      <xdr:colOff>79375</xdr:colOff>
      <xdr:row>77</xdr:row>
      <xdr:rowOff>19552</xdr:rowOff>
    </xdr:to>
    <xdr:sp macro="" textlink="">
      <xdr:nvSpPr>
        <xdr:cNvPr id="425" name="円/楕円 424"/>
        <xdr:cNvSpPr/>
      </xdr:nvSpPr>
      <xdr:spPr>
        <a:xfrm>
          <a:off x="9588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36080</xdr:rowOff>
    </xdr:from>
    <xdr:ext cx="534377" cy="259045"/>
    <xdr:sp macro="" textlink="">
      <xdr:nvSpPr>
        <xdr:cNvPr id="426" name="テキスト ボックス 425"/>
        <xdr:cNvSpPr txBox="1"/>
      </xdr:nvSpPr>
      <xdr:spPr>
        <a:xfrm>
          <a:off x="9372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128401</xdr:rowOff>
    </xdr:from>
    <xdr:to>
      <xdr:col>12</xdr:col>
      <xdr:colOff>561975</xdr:colOff>
      <xdr:row>77</xdr:row>
      <xdr:rowOff>58551</xdr:rowOff>
    </xdr:to>
    <xdr:sp macro="" textlink="">
      <xdr:nvSpPr>
        <xdr:cNvPr id="427" name="円/楕円 426"/>
        <xdr:cNvSpPr/>
      </xdr:nvSpPr>
      <xdr:spPr>
        <a:xfrm>
          <a:off x="8699500" y="131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75079</xdr:rowOff>
    </xdr:from>
    <xdr:ext cx="534377" cy="259045"/>
    <xdr:sp macro="" textlink="">
      <xdr:nvSpPr>
        <xdr:cNvPr id="428" name="テキスト ボックス 427"/>
        <xdr:cNvSpPr txBox="1"/>
      </xdr:nvSpPr>
      <xdr:spPr>
        <a:xfrm>
          <a:off x="8483111" y="129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47752</xdr:rowOff>
    </xdr:from>
    <xdr:to>
      <xdr:col>11</xdr:col>
      <xdr:colOff>358775</xdr:colOff>
      <xdr:row>76</xdr:row>
      <xdr:rowOff>149352</xdr:rowOff>
    </xdr:to>
    <xdr:sp macro="" textlink="">
      <xdr:nvSpPr>
        <xdr:cNvPr id="429" name="円/楕円 428"/>
        <xdr:cNvSpPr/>
      </xdr:nvSpPr>
      <xdr:spPr>
        <a:xfrm>
          <a:off x="7810500" y="130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165879</xdr:rowOff>
    </xdr:from>
    <xdr:ext cx="534377" cy="259045"/>
    <xdr:sp macro="" textlink="">
      <xdr:nvSpPr>
        <xdr:cNvPr id="430" name="テキスト ボックス 429"/>
        <xdr:cNvSpPr txBox="1"/>
      </xdr:nvSpPr>
      <xdr:spPr>
        <a:xfrm>
          <a:off x="7594111" y="128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170785</xdr:rowOff>
    </xdr:from>
    <xdr:to>
      <xdr:col>10</xdr:col>
      <xdr:colOff>155575</xdr:colOff>
      <xdr:row>76</xdr:row>
      <xdr:rowOff>100935</xdr:rowOff>
    </xdr:to>
    <xdr:sp macro="" textlink="">
      <xdr:nvSpPr>
        <xdr:cNvPr id="431" name="円/楕円 430"/>
        <xdr:cNvSpPr/>
      </xdr:nvSpPr>
      <xdr:spPr>
        <a:xfrm>
          <a:off x="6921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117461</xdr:rowOff>
    </xdr:from>
    <xdr:ext cx="534377" cy="259045"/>
    <xdr:sp macro="" textlink="">
      <xdr:nvSpPr>
        <xdr:cNvPr id="432" name="テキスト ボックス 431"/>
        <xdr:cNvSpPr txBox="1"/>
      </xdr:nvSpPr>
      <xdr:spPr>
        <a:xfrm>
          <a:off x="6705111" y="128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113354</xdr:rowOff>
    </xdr:from>
    <xdr:to>
      <xdr:col>15</xdr:col>
      <xdr:colOff>180975</xdr:colOff>
      <xdr:row>97</xdr:row>
      <xdr:rowOff>6617</xdr:rowOff>
    </xdr:to>
    <xdr:cxnSp macro="">
      <xdr:nvCxnSpPr>
        <xdr:cNvPr id="462" name="直線コネクタ 461"/>
        <xdr:cNvCxnSpPr/>
      </xdr:nvCxnSpPr>
      <xdr:spPr>
        <a:xfrm flipV="1">
          <a:off x="9639300" y="16572554"/>
          <a:ext cx="8382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169838</xdr:rowOff>
    </xdr:from>
    <xdr:to>
      <xdr:col>14</xdr:col>
      <xdr:colOff>28575</xdr:colOff>
      <xdr:row>97</xdr:row>
      <xdr:rowOff>6617</xdr:rowOff>
    </xdr:to>
    <xdr:cxnSp macro="">
      <xdr:nvCxnSpPr>
        <xdr:cNvPr id="465" name="直線コネクタ 464"/>
        <xdr:cNvCxnSpPr/>
      </xdr:nvCxnSpPr>
      <xdr:spPr>
        <a:xfrm>
          <a:off x="8750300" y="1662903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113506</xdr:rowOff>
    </xdr:from>
    <xdr:to>
      <xdr:col>12</xdr:col>
      <xdr:colOff>511175</xdr:colOff>
      <xdr:row>96</xdr:row>
      <xdr:rowOff>169838</xdr:rowOff>
    </xdr:to>
    <xdr:cxnSp macro="">
      <xdr:nvCxnSpPr>
        <xdr:cNvPr id="468" name="直線コネクタ 467"/>
        <xdr:cNvCxnSpPr/>
      </xdr:nvCxnSpPr>
      <xdr:spPr>
        <a:xfrm>
          <a:off x="7861300" y="16572706"/>
          <a:ext cx="8890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76206</xdr:rowOff>
    </xdr:from>
    <xdr:to>
      <xdr:col>11</xdr:col>
      <xdr:colOff>307975</xdr:colOff>
      <xdr:row>96</xdr:row>
      <xdr:rowOff>113506</xdr:rowOff>
    </xdr:to>
    <xdr:cxnSp macro="">
      <xdr:nvCxnSpPr>
        <xdr:cNvPr id="471" name="直線コネクタ 470"/>
        <xdr:cNvCxnSpPr/>
      </xdr:nvCxnSpPr>
      <xdr:spPr>
        <a:xfrm>
          <a:off x="6972300" y="16363956"/>
          <a:ext cx="889000" cy="2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62554</xdr:rowOff>
    </xdr:from>
    <xdr:to>
      <xdr:col>15</xdr:col>
      <xdr:colOff>231775</xdr:colOff>
      <xdr:row>96</xdr:row>
      <xdr:rowOff>164154</xdr:rowOff>
    </xdr:to>
    <xdr:sp macro="" textlink="">
      <xdr:nvSpPr>
        <xdr:cNvPr id="481" name="円/楕円 480"/>
        <xdr:cNvSpPr/>
      </xdr:nvSpPr>
      <xdr:spPr>
        <a:xfrm>
          <a:off x="10426700" y="16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85431</xdr:rowOff>
    </xdr:from>
    <xdr:ext cx="534377" cy="259045"/>
    <xdr:sp macro="" textlink="">
      <xdr:nvSpPr>
        <xdr:cNvPr id="482" name="土木費該当値テキスト"/>
        <xdr:cNvSpPr txBox="1"/>
      </xdr:nvSpPr>
      <xdr:spPr>
        <a:xfrm>
          <a:off x="10528300" y="163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127267</xdr:rowOff>
    </xdr:from>
    <xdr:to>
      <xdr:col>14</xdr:col>
      <xdr:colOff>79375</xdr:colOff>
      <xdr:row>97</xdr:row>
      <xdr:rowOff>57417</xdr:rowOff>
    </xdr:to>
    <xdr:sp macro="" textlink="">
      <xdr:nvSpPr>
        <xdr:cNvPr id="483" name="円/楕円 482"/>
        <xdr:cNvSpPr/>
      </xdr:nvSpPr>
      <xdr:spPr>
        <a:xfrm>
          <a:off x="9588500" y="165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48544</xdr:rowOff>
    </xdr:from>
    <xdr:ext cx="534377" cy="259045"/>
    <xdr:sp macro="" textlink="">
      <xdr:nvSpPr>
        <xdr:cNvPr id="484" name="テキスト ボックス 483"/>
        <xdr:cNvSpPr txBox="1"/>
      </xdr:nvSpPr>
      <xdr:spPr>
        <a:xfrm>
          <a:off x="9372111" y="166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119038</xdr:rowOff>
    </xdr:from>
    <xdr:to>
      <xdr:col>12</xdr:col>
      <xdr:colOff>561975</xdr:colOff>
      <xdr:row>97</xdr:row>
      <xdr:rowOff>49188</xdr:rowOff>
    </xdr:to>
    <xdr:sp macro="" textlink="">
      <xdr:nvSpPr>
        <xdr:cNvPr id="485" name="円/楕円 484"/>
        <xdr:cNvSpPr/>
      </xdr:nvSpPr>
      <xdr:spPr>
        <a:xfrm>
          <a:off x="8699500" y="165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40315</xdr:rowOff>
    </xdr:from>
    <xdr:ext cx="534377" cy="259045"/>
    <xdr:sp macro="" textlink="">
      <xdr:nvSpPr>
        <xdr:cNvPr id="486" name="テキスト ボックス 485"/>
        <xdr:cNvSpPr txBox="1"/>
      </xdr:nvSpPr>
      <xdr:spPr>
        <a:xfrm>
          <a:off x="8483111" y="166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62706</xdr:rowOff>
    </xdr:from>
    <xdr:to>
      <xdr:col>11</xdr:col>
      <xdr:colOff>358775</xdr:colOff>
      <xdr:row>96</xdr:row>
      <xdr:rowOff>164306</xdr:rowOff>
    </xdr:to>
    <xdr:sp macro="" textlink="">
      <xdr:nvSpPr>
        <xdr:cNvPr id="487" name="円/楕円 486"/>
        <xdr:cNvSpPr/>
      </xdr:nvSpPr>
      <xdr:spPr>
        <a:xfrm>
          <a:off x="7810500" y="165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155433</xdr:rowOff>
    </xdr:from>
    <xdr:ext cx="534377" cy="259045"/>
    <xdr:sp macro="" textlink="">
      <xdr:nvSpPr>
        <xdr:cNvPr id="488" name="テキスト ボックス 487"/>
        <xdr:cNvSpPr txBox="1"/>
      </xdr:nvSpPr>
      <xdr:spPr>
        <a:xfrm>
          <a:off x="7594111" y="166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25406</xdr:rowOff>
    </xdr:from>
    <xdr:to>
      <xdr:col>10</xdr:col>
      <xdr:colOff>155575</xdr:colOff>
      <xdr:row>95</xdr:row>
      <xdr:rowOff>127006</xdr:rowOff>
    </xdr:to>
    <xdr:sp macro="" textlink="">
      <xdr:nvSpPr>
        <xdr:cNvPr id="489" name="円/楕円 488"/>
        <xdr:cNvSpPr/>
      </xdr:nvSpPr>
      <xdr:spPr>
        <a:xfrm>
          <a:off x="6921500" y="163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143533</xdr:rowOff>
    </xdr:from>
    <xdr:ext cx="534377" cy="259045"/>
    <xdr:sp macro="" textlink="">
      <xdr:nvSpPr>
        <xdr:cNvPr id="490" name="テキスト ボックス 489"/>
        <xdr:cNvSpPr txBox="1"/>
      </xdr:nvSpPr>
      <xdr:spPr>
        <a:xfrm>
          <a:off x="6705111" y="16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28372</xdr:rowOff>
    </xdr:from>
    <xdr:to>
      <xdr:col>23</xdr:col>
      <xdr:colOff>517525</xdr:colOff>
      <xdr:row>38</xdr:row>
      <xdr:rowOff>28905</xdr:rowOff>
    </xdr:to>
    <xdr:cxnSp macro="">
      <xdr:nvCxnSpPr>
        <xdr:cNvPr id="520" name="直線コネクタ 519"/>
        <xdr:cNvCxnSpPr/>
      </xdr:nvCxnSpPr>
      <xdr:spPr>
        <a:xfrm flipV="1">
          <a:off x="15481300" y="654347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26581</xdr:rowOff>
    </xdr:from>
    <xdr:to>
      <xdr:col>22</xdr:col>
      <xdr:colOff>365125</xdr:colOff>
      <xdr:row>38</xdr:row>
      <xdr:rowOff>28905</xdr:rowOff>
    </xdr:to>
    <xdr:cxnSp macro="">
      <xdr:nvCxnSpPr>
        <xdr:cNvPr id="523" name="直線コネクタ 522"/>
        <xdr:cNvCxnSpPr/>
      </xdr:nvCxnSpPr>
      <xdr:spPr>
        <a:xfrm>
          <a:off x="14592300" y="654168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146901</xdr:rowOff>
    </xdr:from>
    <xdr:to>
      <xdr:col>21</xdr:col>
      <xdr:colOff>161925</xdr:colOff>
      <xdr:row>38</xdr:row>
      <xdr:rowOff>26581</xdr:rowOff>
    </xdr:to>
    <xdr:cxnSp macro="">
      <xdr:nvCxnSpPr>
        <xdr:cNvPr id="526" name="直線コネクタ 525"/>
        <xdr:cNvCxnSpPr/>
      </xdr:nvCxnSpPr>
      <xdr:spPr>
        <a:xfrm>
          <a:off x="13703300" y="6490551"/>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130632</xdr:rowOff>
    </xdr:from>
    <xdr:to>
      <xdr:col>19</xdr:col>
      <xdr:colOff>644525</xdr:colOff>
      <xdr:row>37</xdr:row>
      <xdr:rowOff>146901</xdr:rowOff>
    </xdr:to>
    <xdr:cxnSp macro="">
      <xdr:nvCxnSpPr>
        <xdr:cNvPr id="529" name="直線コネクタ 528"/>
        <xdr:cNvCxnSpPr/>
      </xdr:nvCxnSpPr>
      <xdr:spPr>
        <a:xfrm>
          <a:off x="12814300" y="6474282"/>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70946</xdr:rowOff>
    </xdr:from>
    <xdr:ext cx="534377" cy="259045"/>
    <xdr:sp macro="" textlink="">
      <xdr:nvSpPr>
        <xdr:cNvPr id="531" name="テキスト ボックス 530"/>
        <xdr:cNvSpPr txBox="1"/>
      </xdr:nvSpPr>
      <xdr:spPr>
        <a:xfrm>
          <a:off x="13436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89958</xdr:rowOff>
    </xdr:from>
    <xdr:ext cx="534377" cy="259045"/>
    <xdr:sp macro="" textlink="">
      <xdr:nvSpPr>
        <xdr:cNvPr id="533" name="テキスト ボックス 532"/>
        <xdr:cNvSpPr txBox="1"/>
      </xdr:nvSpPr>
      <xdr:spPr>
        <a:xfrm>
          <a:off x="12547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149022</xdr:rowOff>
    </xdr:from>
    <xdr:to>
      <xdr:col>23</xdr:col>
      <xdr:colOff>568325</xdr:colOff>
      <xdr:row>38</xdr:row>
      <xdr:rowOff>79172</xdr:rowOff>
    </xdr:to>
    <xdr:sp macro="" textlink="">
      <xdr:nvSpPr>
        <xdr:cNvPr id="539" name="円/楕円 538"/>
        <xdr:cNvSpPr/>
      </xdr:nvSpPr>
      <xdr:spPr>
        <a:xfrm>
          <a:off x="162687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127449</xdr:rowOff>
    </xdr:from>
    <xdr:ext cx="534377" cy="259045"/>
    <xdr:sp macro="" textlink="">
      <xdr:nvSpPr>
        <xdr:cNvPr id="540" name="消防費該当値テキスト"/>
        <xdr:cNvSpPr txBox="1"/>
      </xdr:nvSpPr>
      <xdr:spPr>
        <a:xfrm>
          <a:off x="16370300" y="64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149555</xdr:rowOff>
    </xdr:from>
    <xdr:to>
      <xdr:col>22</xdr:col>
      <xdr:colOff>415925</xdr:colOff>
      <xdr:row>38</xdr:row>
      <xdr:rowOff>79705</xdr:rowOff>
    </xdr:to>
    <xdr:sp macro="" textlink="">
      <xdr:nvSpPr>
        <xdr:cNvPr id="541" name="円/楕円 540"/>
        <xdr:cNvSpPr/>
      </xdr:nvSpPr>
      <xdr:spPr>
        <a:xfrm>
          <a:off x="15430500" y="64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70832</xdr:rowOff>
    </xdr:from>
    <xdr:ext cx="534377" cy="259045"/>
    <xdr:sp macro="" textlink="">
      <xdr:nvSpPr>
        <xdr:cNvPr id="542" name="テキスト ボックス 541"/>
        <xdr:cNvSpPr txBox="1"/>
      </xdr:nvSpPr>
      <xdr:spPr>
        <a:xfrm>
          <a:off x="15214111" y="65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147231</xdr:rowOff>
    </xdr:from>
    <xdr:to>
      <xdr:col>21</xdr:col>
      <xdr:colOff>212725</xdr:colOff>
      <xdr:row>38</xdr:row>
      <xdr:rowOff>77381</xdr:rowOff>
    </xdr:to>
    <xdr:sp macro="" textlink="">
      <xdr:nvSpPr>
        <xdr:cNvPr id="543" name="円/楕円 542"/>
        <xdr:cNvSpPr/>
      </xdr:nvSpPr>
      <xdr:spPr>
        <a:xfrm>
          <a:off x="14541500" y="64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68508</xdr:rowOff>
    </xdr:from>
    <xdr:ext cx="534377" cy="259045"/>
    <xdr:sp macro="" textlink="">
      <xdr:nvSpPr>
        <xdr:cNvPr id="544" name="テキスト ボックス 543"/>
        <xdr:cNvSpPr txBox="1"/>
      </xdr:nvSpPr>
      <xdr:spPr>
        <a:xfrm>
          <a:off x="14325111" y="65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96101</xdr:rowOff>
    </xdr:from>
    <xdr:to>
      <xdr:col>20</xdr:col>
      <xdr:colOff>9525</xdr:colOff>
      <xdr:row>38</xdr:row>
      <xdr:rowOff>26251</xdr:rowOff>
    </xdr:to>
    <xdr:sp macro="" textlink="">
      <xdr:nvSpPr>
        <xdr:cNvPr id="545" name="円/楕円 544"/>
        <xdr:cNvSpPr/>
      </xdr:nvSpPr>
      <xdr:spPr>
        <a:xfrm>
          <a:off x="13652500" y="64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42778</xdr:rowOff>
    </xdr:from>
    <xdr:ext cx="534377" cy="259045"/>
    <xdr:sp macro="" textlink="">
      <xdr:nvSpPr>
        <xdr:cNvPr id="546" name="テキスト ボックス 545"/>
        <xdr:cNvSpPr txBox="1"/>
      </xdr:nvSpPr>
      <xdr:spPr>
        <a:xfrm>
          <a:off x="13436111" y="62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79832</xdr:rowOff>
    </xdr:from>
    <xdr:to>
      <xdr:col>18</xdr:col>
      <xdr:colOff>492125</xdr:colOff>
      <xdr:row>38</xdr:row>
      <xdr:rowOff>9982</xdr:rowOff>
    </xdr:to>
    <xdr:sp macro="" textlink="">
      <xdr:nvSpPr>
        <xdr:cNvPr id="547" name="円/楕円 546"/>
        <xdr:cNvSpPr/>
      </xdr:nvSpPr>
      <xdr:spPr>
        <a:xfrm>
          <a:off x="12763500" y="64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26509</xdr:rowOff>
    </xdr:from>
    <xdr:ext cx="534377" cy="259045"/>
    <xdr:sp macro="" textlink="">
      <xdr:nvSpPr>
        <xdr:cNvPr id="548" name="テキスト ボックス 547"/>
        <xdr:cNvSpPr txBox="1"/>
      </xdr:nvSpPr>
      <xdr:spPr>
        <a:xfrm>
          <a:off x="12547111" y="619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94018</xdr:rowOff>
    </xdr:from>
    <xdr:to>
      <xdr:col>23</xdr:col>
      <xdr:colOff>517525</xdr:colOff>
      <xdr:row>55</xdr:row>
      <xdr:rowOff>29077</xdr:rowOff>
    </xdr:to>
    <xdr:cxnSp macro="">
      <xdr:nvCxnSpPr>
        <xdr:cNvPr id="578" name="直線コネクタ 577"/>
        <xdr:cNvCxnSpPr/>
      </xdr:nvCxnSpPr>
      <xdr:spPr>
        <a:xfrm flipV="1">
          <a:off x="15481300" y="9352318"/>
          <a:ext cx="838200" cy="10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29077</xdr:rowOff>
    </xdr:from>
    <xdr:to>
      <xdr:col>22</xdr:col>
      <xdr:colOff>365125</xdr:colOff>
      <xdr:row>55</xdr:row>
      <xdr:rowOff>152006</xdr:rowOff>
    </xdr:to>
    <xdr:cxnSp macro="">
      <xdr:nvCxnSpPr>
        <xdr:cNvPr id="581" name="直線コネクタ 580"/>
        <xdr:cNvCxnSpPr/>
      </xdr:nvCxnSpPr>
      <xdr:spPr>
        <a:xfrm flipV="1">
          <a:off x="14592300" y="9458827"/>
          <a:ext cx="889000" cy="1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152006</xdr:rowOff>
    </xdr:from>
    <xdr:to>
      <xdr:col>21</xdr:col>
      <xdr:colOff>161925</xdr:colOff>
      <xdr:row>56</xdr:row>
      <xdr:rowOff>163113</xdr:rowOff>
    </xdr:to>
    <xdr:cxnSp macro="">
      <xdr:nvCxnSpPr>
        <xdr:cNvPr id="584" name="直線コネクタ 583"/>
        <xdr:cNvCxnSpPr/>
      </xdr:nvCxnSpPr>
      <xdr:spPr>
        <a:xfrm flipV="1">
          <a:off x="13703300" y="9581756"/>
          <a:ext cx="889000" cy="1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103408</xdr:rowOff>
    </xdr:from>
    <xdr:ext cx="534377" cy="259045"/>
    <xdr:sp macro="" textlink="">
      <xdr:nvSpPr>
        <xdr:cNvPr id="586" name="テキスト ボックス 585"/>
        <xdr:cNvSpPr txBox="1"/>
      </xdr:nvSpPr>
      <xdr:spPr>
        <a:xfrm>
          <a:off x="14325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155873</xdr:rowOff>
    </xdr:from>
    <xdr:to>
      <xdr:col>19</xdr:col>
      <xdr:colOff>644525</xdr:colOff>
      <xdr:row>56</xdr:row>
      <xdr:rowOff>163113</xdr:rowOff>
    </xdr:to>
    <xdr:cxnSp macro="">
      <xdr:nvCxnSpPr>
        <xdr:cNvPr id="587" name="直線コネクタ 586"/>
        <xdr:cNvCxnSpPr/>
      </xdr:nvCxnSpPr>
      <xdr:spPr>
        <a:xfrm>
          <a:off x="12814300" y="9585623"/>
          <a:ext cx="889000" cy="17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149756</xdr:rowOff>
    </xdr:from>
    <xdr:ext cx="534377" cy="259045"/>
    <xdr:sp macro="" textlink="">
      <xdr:nvSpPr>
        <xdr:cNvPr id="591" name="テキスト ボックス 590"/>
        <xdr:cNvSpPr txBox="1"/>
      </xdr:nvSpPr>
      <xdr:spPr>
        <a:xfrm>
          <a:off x="12547111" y="97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43218</xdr:rowOff>
    </xdr:from>
    <xdr:to>
      <xdr:col>23</xdr:col>
      <xdr:colOff>568325</xdr:colOff>
      <xdr:row>54</xdr:row>
      <xdr:rowOff>144818</xdr:rowOff>
    </xdr:to>
    <xdr:sp macro="" textlink="">
      <xdr:nvSpPr>
        <xdr:cNvPr id="597" name="円/楕円 596"/>
        <xdr:cNvSpPr/>
      </xdr:nvSpPr>
      <xdr:spPr>
        <a:xfrm>
          <a:off x="16268700" y="93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66095</xdr:rowOff>
    </xdr:from>
    <xdr:ext cx="534377" cy="259045"/>
    <xdr:sp macro="" textlink="">
      <xdr:nvSpPr>
        <xdr:cNvPr id="598" name="教育費該当値テキスト"/>
        <xdr:cNvSpPr txBox="1"/>
      </xdr:nvSpPr>
      <xdr:spPr>
        <a:xfrm>
          <a:off x="16370300"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149727</xdr:rowOff>
    </xdr:from>
    <xdr:to>
      <xdr:col>22</xdr:col>
      <xdr:colOff>415925</xdr:colOff>
      <xdr:row>55</xdr:row>
      <xdr:rowOff>79877</xdr:rowOff>
    </xdr:to>
    <xdr:sp macro="" textlink="">
      <xdr:nvSpPr>
        <xdr:cNvPr id="599" name="円/楕円 598"/>
        <xdr:cNvSpPr/>
      </xdr:nvSpPr>
      <xdr:spPr>
        <a:xfrm>
          <a:off x="15430500" y="94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96404</xdr:rowOff>
    </xdr:from>
    <xdr:ext cx="534377" cy="259045"/>
    <xdr:sp macro="" textlink="">
      <xdr:nvSpPr>
        <xdr:cNvPr id="600" name="テキスト ボックス 599"/>
        <xdr:cNvSpPr txBox="1"/>
      </xdr:nvSpPr>
      <xdr:spPr>
        <a:xfrm>
          <a:off x="15214111" y="91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101206</xdr:rowOff>
    </xdr:from>
    <xdr:to>
      <xdr:col>21</xdr:col>
      <xdr:colOff>212725</xdr:colOff>
      <xdr:row>56</xdr:row>
      <xdr:rowOff>31356</xdr:rowOff>
    </xdr:to>
    <xdr:sp macro="" textlink="">
      <xdr:nvSpPr>
        <xdr:cNvPr id="601" name="円/楕円 600"/>
        <xdr:cNvSpPr/>
      </xdr:nvSpPr>
      <xdr:spPr>
        <a:xfrm>
          <a:off x="14541500" y="95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47883</xdr:rowOff>
    </xdr:from>
    <xdr:ext cx="534377" cy="259045"/>
    <xdr:sp macro="" textlink="">
      <xdr:nvSpPr>
        <xdr:cNvPr id="602" name="テキスト ボックス 601"/>
        <xdr:cNvSpPr txBox="1"/>
      </xdr:nvSpPr>
      <xdr:spPr>
        <a:xfrm>
          <a:off x="14325111" y="93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112313</xdr:rowOff>
    </xdr:from>
    <xdr:to>
      <xdr:col>20</xdr:col>
      <xdr:colOff>9525</xdr:colOff>
      <xdr:row>57</xdr:row>
      <xdr:rowOff>42463</xdr:rowOff>
    </xdr:to>
    <xdr:sp macro="" textlink="">
      <xdr:nvSpPr>
        <xdr:cNvPr id="603" name="円/楕円 602"/>
        <xdr:cNvSpPr/>
      </xdr:nvSpPr>
      <xdr:spPr>
        <a:xfrm>
          <a:off x="13652500" y="97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33590</xdr:rowOff>
    </xdr:from>
    <xdr:ext cx="534377" cy="259045"/>
    <xdr:sp macro="" textlink="">
      <xdr:nvSpPr>
        <xdr:cNvPr id="604" name="テキスト ボックス 603"/>
        <xdr:cNvSpPr txBox="1"/>
      </xdr:nvSpPr>
      <xdr:spPr>
        <a:xfrm>
          <a:off x="13436111" y="98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105073</xdr:rowOff>
    </xdr:from>
    <xdr:to>
      <xdr:col>18</xdr:col>
      <xdr:colOff>492125</xdr:colOff>
      <xdr:row>56</xdr:row>
      <xdr:rowOff>35223</xdr:rowOff>
    </xdr:to>
    <xdr:sp macro="" textlink="">
      <xdr:nvSpPr>
        <xdr:cNvPr id="605" name="円/楕円 604"/>
        <xdr:cNvSpPr/>
      </xdr:nvSpPr>
      <xdr:spPr>
        <a:xfrm>
          <a:off x="12763500" y="95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51750</xdr:rowOff>
    </xdr:from>
    <xdr:ext cx="534377" cy="259045"/>
    <xdr:sp macro="" textlink="">
      <xdr:nvSpPr>
        <xdr:cNvPr id="606" name="テキスト ボックス 605"/>
        <xdr:cNvSpPr txBox="1"/>
      </xdr:nvSpPr>
      <xdr:spPr>
        <a:xfrm>
          <a:off x="12547111" y="93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20104</xdr:rowOff>
    </xdr:from>
    <xdr:to>
      <xdr:col>23</xdr:col>
      <xdr:colOff>517525</xdr:colOff>
      <xdr:row>79</xdr:row>
      <xdr:rowOff>41097</xdr:rowOff>
    </xdr:to>
    <xdr:cxnSp macro="">
      <xdr:nvCxnSpPr>
        <xdr:cNvPr id="635" name="直線コネクタ 634"/>
        <xdr:cNvCxnSpPr/>
      </xdr:nvCxnSpPr>
      <xdr:spPr>
        <a:xfrm>
          <a:off x="15481300" y="13564654"/>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170218</xdr:rowOff>
    </xdr:from>
    <xdr:to>
      <xdr:col>22</xdr:col>
      <xdr:colOff>365125</xdr:colOff>
      <xdr:row>79</xdr:row>
      <xdr:rowOff>20104</xdr:rowOff>
    </xdr:to>
    <xdr:cxnSp macro="">
      <xdr:nvCxnSpPr>
        <xdr:cNvPr id="638" name="直線コネクタ 637"/>
        <xdr:cNvCxnSpPr/>
      </xdr:nvCxnSpPr>
      <xdr:spPr>
        <a:xfrm>
          <a:off x="14592300" y="135433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78415</xdr:rowOff>
    </xdr:from>
    <xdr:ext cx="378565" cy="259045"/>
    <xdr:sp macro="" textlink="">
      <xdr:nvSpPr>
        <xdr:cNvPr id="640" name="テキスト ボックス 639"/>
        <xdr:cNvSpPr txBox="1"/>
      </xdr:nvSpPr>
      <xdr:spPr>
        <a:xfrm>
          <a:off x="15292017" y="1362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156921</xdr:rowOff>
    </xdr:from>
    <xdr:to>
      <xdr:col>21</xdr:col>
      <xdr:colOff>161925</xdr:colOff>
      <xdr:row>78</xdr:row>
      <xdr:rowOff>170218</xdr:rowOff>
    </xdr:to>
    <xdr:cxnSp macro="">
      <xdr:nvCxnSpPr>
        <xdr:cNvPr id="641" name="直線コネクタ 640"/>
        <xdr:cNvCxnSpPr/>
      </xdr:nvCxnSpPr>
      <xdr:spPr>
        <a:xfrm>
          <a:off x="13703300" y="1353002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72204</xdr:rowOff>
    </xdr:from>
    <xdr:ext cx="378565" cy="259045"/>
    <xdr:sp macro="" textlink="">
      <xdr:nvSpPr>
        <xdr:cNvPr id="643" name="テキスト ボックス 642"/>
        <xdr:cNvSpPr txBox="1"/>
      </xdr:nvSpPr>
      <xdr:spPr>
        <a:xfrm>
          <a:off x="14403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156921</xdr:rowOff>
    </xdr:from>
    <xdr:to>
      <xdr:col>19</xdr:col>
      <xdr:colOff>644525</xdr:colOff>
      <xdr:row>79</xdr:row>
      <xdr:rowOff>38773</xdr:rowOff>
    </xdr:to>
    <xdr:cxnSp macro="">
      <xdr:nvCxnSpPr>
        <xdr:cNvPr id="644" name="直線コネクタ 643"/>
        <xdr:cNvCxnSpPr/>
      </xdr:nvCxnSpPr>
      <xdr:spPr>
        <a:xfrm flipV="1">
          <a:off x="12814300" y="13530021"/>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6" name="テキスト ボックス 645"/>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161747</xdr:rowOff>
    </xdr:from>
    <xdr:to>
      <xdr:col>23</xdr:col>
      <xdr:colOff>568325</xdr:colOff>
      <xdr:row>79</xdr:row>
      <xdr:rowOff>91897</xdr:rowOff>
    </xdr:to>
    <xdr:sp macro="" textlink="">
      <xdr:nvSpPr>
        <xdr:cNvPr id="654" name="円/楕円 653"/>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13932" cy="259045"/>
    <xdr:sp macro="" textlink="">
      <xdr:nvSpPr>
        <xdr:cNvPr id="655" name="災害復旧費該当値テキスト"/>
        <xdr:cNvSpPr txBox="1"/>
      </xdr:nvSpPr>
      <xdr:spPr>
        <a:xfrm>
          <a:off x="16370300" y="1346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140754</xdr:rowOff>
    </xdr:from>
    <xdr:to>
      <xdr:col>22</xdr:col>
      <xdr:colOff>415925</xdr:colOff>
      <xdr:row>79</xdr:row>
      <xdr:rowOff>70904</xdr:rowOff>
    </xdr:to>
    <xdr:sp macro="" textlink="">
      <xdr:nvSpPr>
        <xdr:cNvPr id="656" name="円/楕円 655"/>
        <xdr:cNvSpPr/>
      </xdr:nvSpPr>
      <xdr:spPr>
        <a:xfrm>
          <a:off x="15430500" y="135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87431</xdr:rowOff>
    </xdr:from>
    <xdr:ext cx="378565" cy="259045"/>
    <xdr:sp macro="" textlink="">
      <xdr:nvSpPr>
        <xdr:cNvPr id="657" name="テキスト ボックス 656"/>
        <xdr:cNvSpPr txBox="1"/>
      </xdr:nvSpPr>
      <xdr:spPr>
        <a:xfrm>
          <a:off x="15292017" y="1328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119418</xdr:rowOff>
    </xdr:from>
    <xdr:to>
      <xdr:col>21</xdr:col>
      <xdr:colOff>212725</xdr:colOff>
      <xdr:row>79</xdr:row>
      <xdr:rowOff>49568</xdr:rowOff>
    </xdr:to>
    <xdr:sp macro="" textlink="">
      <xdr:nvSpPr>
        <xdr:cNvPr id="658" name="円/楕円 657"/>
        <xdr:cNvSpPr/>
      </xdr:nvSpPr>
      <xdr:spPr>
        <a:xfrm>
          <a:off x="14541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66095</xdr:rowOff>
    </xdr:from>
    <xdr:ext cx="469744" cy="259045"/>
    <xdr:sp macro="" textlink="">
      <xdr:nvSpPr>
        <xdr:cNvPr id="659" name="テキスト ボックス 658"/>
        <xdr:cNvSpPr txBox="1"/>
      </xdr:nvSpPr>
      <xdr:spPr>
        <a:xfrm>
          <a:off x="14357427"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106121</xdr:rowOff>
    </xdr:from>
    <xdr:to>
      <xdr:col>20</xdr:col>
      <xdr:colOff>9525</xdr:colOff>
      <xdr:row>79</xdr:row>
      <xdr:rowOff>36271</xdr:rowOff>
    </xdr:to>
    <xdr:sp macro="" textlink="">
      <xdr:nvSpPr>
        <xdr:cNvPr id="660" name="円/楕円 659"/>
        <xdr:cNvSpPr/>
      </xdr:nvSpPr>
      <xdr:spPr>
        <a:xfrm>
          <a:off x="13652500" y="134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52798</xdr:rowOff>
    </xdr:from>
    <xdr:ext cx="469744" cy="259045"/>
    <xdr:sp macro="" textlink="">
      <xdr:nvSpPr>
        <xdr:cNvPr id="661" name="テキスト ボックス 660"/>
        <xdr:cNvSpPr txBox="1"/>
      </xdr:nvSpPr>
      <xdr:spPr>
        <a:xfrm>
          <a:off x="13468427" y="132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159423</xdr:rowOff>
    </xdr:from>
    <xdr:to>
      <xdr:col>18</xdr:col>
      <xdr:colOff>492125</xdr:colOff>
      <xdr:row>79</xdr:row>
      <xdr:rowOff>89573</xdr:rowOff>
    </xdr:to>
    <xdr:sp macro="" textlink="">
      <xdr:nvSpPr>
        <xdr:cNvPr id="662" name="円/楕円 661"/>
        <xdr:cNvSpPr/>
      </xdr:nvSpPr>
      <xdr:spPr>
        <a:xfrm>
          <a:off x="12763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80700</xdr:rowOff>
    </xdr:from>
    <xdr:ext cx="378565" cy="259045"/>
    <xdr:sp macro="" textlink="">
      <xdr:nvSpPr>
        <xdr:cNvPr id="663" name="テキスト ボックス 662"/>
        <xdr:cNvSpPr txBox="1"/>
      </xdr:nvSpPr>
      <xdr:spPr>
        <a:xfrm>
          <a:off x="12625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6655</xdr:rowOff>
    </xdr:from>
    <xdr:to>
      <xdr:col>23</xdr:col>
      <xdr:colOff>517525</xdr:colOff>
      <xdr:row>95</xdr:row>
      <xdr:rowOff>10247</xdr:rowOff>
    </xdr:to>
    <xdr:cxnSp macro="">
      <xdr:nvCxnSpPr>
        <xdr:cNvPr id="694" name="直線コネクタ 693"/>
        <xdr:cNvCxnSpPr/>
      </xdr:nvCxnSpPr>
      <xdr:spPr>
        <a:xfrm flipV="1">
          <a:off x="15481300" y="1629440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10247</xdr:rowOff>
    </xdr:from>
    <xdr:to>
      <xdr:col>22</xdr:col>
      <xdr:colOff>365125</xdr:colOff>
      <xdr:row>95</xdr:row>
      <xdr:rowOff>36144</xdr:rowOff>
    </xdr:to>
    <xdr:cxnSp macro="">
      <xdr:nvCxnSpPr>
        <xdr:cNvPr id="697" name="直線コネクタ 696"/>
        <xdr:cNvCxnSpPr/>
      </xdr:nvCxnSpPr>
      <xdr:spPr>
        <a:xfrm flipV="1">
          <a:off x="14592300" y="16297997"/>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36144</xdr:rowOff>
    </xdr:from>
    <xdr:to>
      <xdr:col>21</xdr:col>
      <xdr:colOff>161925</xdr:colOff>
      <xdr:row>95</xdr:row>
      <xdr:rowOff>42610</xdr:rowOff>
    </xdr:to>
    <xdr:cxnSp macro="">
      <xdr:nvCxnSpPr>
        <xdr:cNvPr id="700" name="直線コネクタ 699"/>
        <xdr:cNvCxnSpPr/>
      </xdr:nvCxnSpPr>
      <xdr:spPr>
        <a:xfrm flipV="1">
          <a:off x="13703300" y="1632389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42610</xdr:rowOff>
    </xdr:from>
    <xdr:to>
      <xdr:col>19</xdr:col>
      <xdr:colOff>644525</xdr:colOff>
      <xdr:row>95</xdr:row>
      <xdr:rowOff>61519</xdr:rowOff>
    </xdr:to>
    <xdr:cxnSp macro="">
      <xdr:nvCxnSpPr>
        <xdr:cNvPr id="703" name="直線コネクタ 702"/>
        <xdr:cNvCxnSpPr/>
      </xdr:nvCxnSpPr>
      <xdr:spPr>
        <a:xfrm flipV="1">
          <a:off x="12814300" y="1633036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7" name="テキスト ボックス 706"/>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127305</xdr:rowOff>
    </xdr:from>
    <xdr:to>
      <xdr:col>23</xdr:col>
      <xdr:colOff>568325</xdr:colOff>
      <xdr:row>95</xdr:row>
      <xdr:rowOff>57455</xdr:rowOff>
    </xdr:to>
    <xdr:sp macro="" textlink="">
      <xdr:nvSpPr>
        <xdr:cNvPr id="713" name="円/楕円 712"/>
        <xdr:cNvSpPr/>
      </xdr:nvSpPr>
      <xdr:spPr>
        <a:xfrm>
          <a:off x="16268700" y="162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150182</xdr:rowOff>
    </xdr:from>
    <xdr:ext cx="534377" cy="259045"/>
    <xdr:sp macro="" textlink="">
      <xdr:nvSpPr>
        <xdr:cNvPr id="714" name="公債費該当値テキスト"/>
        <xdr:cNvSpPr txBox="1"/>
      </xdr:nvSpPr>
      <xdr:spPr>
        <a:xfrm>
          <a:off x="16370300" y="16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130897</xdr:rowOff>
    </xdr:from>
    <xdr:to>
      <xdr:col>22</xdr:col>
      <xdr:colOff>415925</xdr:colOff>
      <xdr:row>95</xdr:row>
      <xdr:rowOff>61047</xdr:rowOff>
    </xdr:to>
    <xdr:sp macro="" textlink="">
      <xdr:nvSpPr>
        <xdr:cNvPr id="715" name="円/楕円 714"/>
        <xdr:cNvSpPr/>
      </xdr:nvSpPr>
      <xdr:spPr>
        <a:xfrm>
          <a:off x="15430500" y="1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77574</xdr:rowOff>
    </xdr:from>
    <xdr:ext cx="534377" cy="259045"/>
    <xdr:sp macro="" textlink="">
      <xdr:nvSpPr>
        <xdr:cNvPr id="716" name="テキスト ボックス 715"/>
        <xdr:cNvSpPr txBox="1"/>
      </xdr:nvSpPr>
      <xdr:spPr>
        <a:xfrm>
          <a:off x="15214111" y="160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156794</xdr:rowOff>
    </xdr:from>
    <xdr:to>
      <xdr:col>21</xdr:col>
      <xdr:colOff>212725</xdr:colOff>
      <xdr:row>95</xdr:row>
      <xdr:rowOff>86944</xdr:rowOff>
    </xdr:to>
    <xdr:sp macro="" textlink="">
      <xdr:nvSpPr>
        <xdr:cNvPr id="717" name="円/楕円 716"/>
        <xdr:cNvSpPr/>
      </xdr:nvSpPr>
      <xdr:spPr>
        <a:xfrm>
          <a:off x="14541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103471</xdr:rowOff>
    </xdr:from>
    <xdr:ext cx="534377" cy="259045"/>
    <xdr:sp macro="" textlink="">
      <xdr:nvSpPr>
        <xdr:cNvPr id="718" name="テキスト ボックス 717"/>
        <xdr:cNvSpPr txBox="1"/>
      </xdr:nvSpPr>
      <xdr:spPr>
        <a:xfrm>
          <a:off x="14325111" y="160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163260</xdr:rowOff>
    </xdr:from>
    <xdr:to>
      <xdr:col>20</xdr:col>
      <xdr:colOff>9525</xdr:colOff>
      <xdr:row>95</xdr:row>
      <xdr:rowOff>93410</xdr:rowOff>
    </xdr:to>
    <xdr:sp macro="" textlink="">
      <xdr:nvSpPr>
        <xdr:cNvPr id="719" name="円/楕円 718"/>
        <xdr:cNvSpPr/>
      </xdr:nvSpPr>
      <xdr:spPr>
        <a:xfrm>
          <a:off x="13652500" y="162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109937</xdr:rowOff>
    </xdr:from>
    <xdr:ext cx="534377" cy="259045"/>
    <xdr:sp macro="" textlink="">
      <xdr:nvSpPr>
        <xdr:cNvPr id="720" name="テキスト ボックス 719"/>
        <xdr:cNvSpPr txBox="1"/>
      </xdr:nvSpPr>
      <xdr:spPr>
        <a:xfrm>
          <a:off x="13436111" y="160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10719</xdr:rowOff>
    </xdr:from>
    <xdr:to>
      <xdr:col>18</xdr:col>
      <xdr:colOff>492125</xdr:colOff>
      <xdr:row>95</xdr:row>
      <xdr:rowOff>112319</xdr:rowOff>
    </xdr:to>
    <xdr:sp macro="" textlink="">
      <xdr:nvSpPr>
        <xdr:cNvPr id="721" name="円/楕円 720"/>
        <xdr:cNvSpPr/>
      </xdr:nvSpPr>
      <xdr:spPr>
        <a:xfrm>
          <a:off x="12763500" y="162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103446</xdr:rowOff>
    </xdr:from>
    <xdr:ext cx="534377" cy="259045"/>
    <xdr:sp macro="" textlink="">
      <xdr:nvSpPr>
        <xdr:cNvPr id="722" name="テキスト ボックス 721"/>
        <xdr:cNvSpPr txBox="1"/>
      </xdr:nvSpPr>
      <xdr:spPr>
        <a:xfrm>
          <a:off x="12547111" y="163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目的別歳出決算分析（住民一人当たりのコスト）では、議会費については、議員報酬の増などによる増加、総務費については、各種基金の積み立てや新庁舎建設に係る工事費の増などによる増加である。民生費については、民間保育園施設整備に係る補助金の増や、国民健康保険事業の赤字補てん分の増などによる増加であり、衛生費については、簡易水道事業特別会計事業での繰出金の減などによる減少である。労働費については、勤労青少年ホームの施設改修費用の増などによる増加であり、農林水産費については、農地・水保全管理支払交付金事業に係る事務局設置に係る増や市営土地改良事業における用排水設備工事箇所の増などによる増加であり、商工費については、工芸の里構想推進事業の紙の文化博物館改修工事の増などによる増加である。土木費については、補助道路整備事業や補助公園整備事業の工事費の増など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昨年度に比べ負担金・分担金、財産収入などは減となったが、地方税、地方交付税、国庫支出金、県支出金などは増となり、総額では増（</a:t>
          </a:r>
          <a:r>
            <a:rPr kumimoji="1" lang="en-US" altLang="ja-JP" sz="1100">
              <a:solidFill>
                <a:schemeClr val="dk1"/>
              </a:solidFill>
              <a:effectLst/>
              <a:latin typeface="+mn-lt"/>
              <a:ea typeface="+mn-ea"/>
              <a:cs typeface="+mn-cs"/>
            </a:rPr>
            <a:t>14.9</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歳出では、</a:t>
          </a:r>
          <a:r>
            <a:rPr kumimoji="1" lang="ja-JP" altLang="en-US" sz="1100">
              <a:solidFill>
                <a:schemeClr val="dk1"/>
              </a:solidFill>
              <a:effectLst/>
              <a:latin typeface="+mn-lt"/>
              <a:ea typeface="+mn-ea"/>
              <a:cs typeface="+mn-cs"/>
            </a:rPr>
            <a:t>　災害復旧費、維持補修費は減となったが、人件費や扶助費、公債費、普通建設事業、物件費、補助費等、積立金等は増となり、総額は増（</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％）となり、単年度収支では黒字となった。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495</a:t>
          </a:r>
          <a:r>
            <a:rPr kumimoji="1" lang="ja-JP" altLang="en-US" sz="1100">
              <a:solidFill>
                <a:schemeClr val="dk1"/>
              </a:solidFill>
              <a:effectLst/>
              <a:latin typeface="+mn-lt"/>
              <a:ea typeface="+mn-ea"/>
              <a:cs typeface="+mn-cs"/>
            </a:rPr>
            <a:t>万円を積立て</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9,620</a:t>
          </a:r>
          <a:r>
            <a:rPr kumimoji="1" lang="ja-JP" altLang="en-US" sz="1100">
              <a:solidFill>
                <a:schemeClr val="dk1"/>
              </a:solidFill>
              <a:effectLst/>
              <a:latin typeface="+mn-lt"/>
              <a:ea typeface="+mn-ea"/>
              <a:cs typeface="+mn-cs"/>
            </a:rPr>
            <a:t>万円となった。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一般会計等の実質赤字及び公営企業を含む特別会計の資金不足はいずれも生じておらず、すべての会計を合計した連結実質収支は</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(-19.53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の黒字となった。</a:t>
          </a:r>
          <a:endParaRPr lang="ja-JP" altLang="ja-JP">
            <a:effectLst/>
          </a:endParaRPr>
        </a:p>
        <a:p>
          <a:r>
            <a:rPr kumimoji="1" lang="ja-JP" altLang="ja-JP" sz="1100">
              <a:solidFill>
                <a:schemeClr val="dk1"/>
              </a:solidFill>
              <a:effectLst/>
              <a:latin typeface="+mn-lt"/>
              <a:ea typeface="+mn-ea"/>
              <a:cs typeface="+mn-cs"/>
            </a:rPr>
            <a:t>　よって、連結実質赤字比率は「該当なし」となる。国が定める財政健全化計画を作成しなければならないとする連結実質赤字比率の早期健全化基準は</a:t>
          </a:r>
          <a:r>
            <a:rPr kumimoji="1" lang="en-US" altLang="ja-JP" sz="1100">
              <a:solidFill>
                <a:schemeClr val="dk1"/>
              </a:solidFill>
              <a:effectLst/>
              <a:latin typeface="+mn-lt"/>
              <a:ea typeface="+mn-ea"/>
              <a:cs typeface="+mn-cs"/>
            </a:rPr>
            <a:t>17.50</a:t>
          </a:r>
          <a:r>
            <a:rPr kumimoji="1" lang="ja-JP" altLang="ja-JP" sz="1100">
              <a:solidFill>
                <a:schemeClr val="dk1"/>
              </a:solidFill>
              <a:effectLst/>
              <a:latin typeface="+mn-lt"/>
              <a:ea typeface="+mn-ea"/>
              <a:cs typeface="+mn-cs"/>
            </a:rPr>
            <a:t>％である。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39588315</v>
      </c>
      <c r="BO4" s="379"/>
      <c r="BP4" s="379"/>
      <c r="BQ4" s="379"/>
      <c r="BR4" s="379"/>
      <c r="BS4" s="379"/>
      <c r="BT4" s="379"/>
      <c r="BU4" s="380"/>
      <c r="BV4" s="378">
        <v>34447505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38191438</v>
      </c>
      <c r="BO5" s="384"/>
      <c r="BP5" s="384"/>
      <c r="BQ5" s="384"/>
      <c r="BR5" s="384"/>
      <c r="BS5" s="384"/>
      <c r="BT5" s="384"/>
      <c r="BU5" s="385"/>
      <c r="BV5" s="383">
        <v>33181431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1396877</v>
      </c>
      <c r="BO6" s="384"/>
      <c r="BP6" s="384"/>
      <c r="BQ6" s="384"/>
      <c r="BR6" s="384"/>
      <c r="BS6" s="384"/>
      <c r="BT6" s="384"/>
      <c r="BU6" s="385"/>
      <c r="BV6" s="383">
        <v>1266074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184221</v>
      </c>
      <c r="BO7" s="384"/>
      <c r="BP7" s="384"/>
      <c r="BQ7" s="384"/>
      <c r="BR7" s="384"/>
      <c r="BS7" s="384"/>
      <c r="BT7" s="384"/>
      <c r="BU7" s="385"/>
      <c r="BV7" s="383">
        <v>108965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19931179</v>
      </c>
      <c r="CU7" s="384"/>
      <c r="CV7" s="384"/>
      <c r="CW7" s="384"/>
      <c r="CX7" s="384"/>
      <c r="CY7" s="384"/>
      <c r="CZ7" s="384"/>
      <c r="DA7" s="385"/>
      <c r="DB7" s="383">
        <v>19602312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1212656</v>
      </c>
      <c r="BO8" s="384"/>
      <c r="BP8" s="384"/>
      <c r="BQ8" s="384"/>
      <c r="BR8" s="384"/>
      <c r="BS8" s="384"/>
      <c r="BT8" s="384"/>
      <c r="BU8" s="385"/>
      <c r="BV8" s="383">
        <v>1157109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81524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55547</v>
      </c>
      <c r="BO9" s="384"/>
      <c r="BP9" s="384"/>
      <c r="BQ9" s="384"/>
      <c r="BR9" s="384"/>
      <c r="BS9" s="384"/>
      <c r="BT9" s="384"/>
      <c r="BU9" s="385"/>
      <c r="BV9" s="383">
        <v>299481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85614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672946</v>
      </c>
      <c r="BO10" s="384"/>
      <c r="BP10" s="384"/>
      <c r="BQ10" s="384"/>
      <c r="BR10" s="384"/>
      <c r="BS10" s="384"/>
      <c r="BT10" s="384"/>
      <c r="BU10" s="385"/>
      <c r="BV10" s="383">
        <v>4322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6382</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83735</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668000</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80478</v>
      </c>
      <c r="S13" s="485"/>
      <c r="T13" s="485"/>
      <c r="U13" s="485"/>
      <c r="V13" s="486"/>
      <c r="W13" s="472" t="s">
        <v>121</v>
      </c>
      <c r="X13" s="396"/>
      <c r="Y13" s="396"/>
      <c r="Z13" s="396"/>
      <c r="AA13" s="396"/>
      <c r="AB13" s="397"/>
      <c r="AC13" s="359">
        <v>1185</v>
      </c>
      <c r="AD13" s="360"/>
      <c r="AE13" s="360"/>
      <c r="AF13" s="360"/>
      <c r="AG13" s="361"/>
      <c r="AH13" s="359">
        <v>1513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66875</v>
      </c>
      <c r="BO13" s="384"/>
      <c r="BP13" s="384"/>
      <c r="BQ13" s="384"/>
      <c r="BR13" s="384"/>
      <c r="BS13" s="384"/>
      <c r="BT13" s="384"/>
      <c r="BU13" s="385"/>
      <c r="BV13" s="383">
        <v>303803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83767</v>
      </c>
      <c r="S14" s="485"/>
      <c r="T14" s="485"/>
      <c r="U14" s="485"/>
      <c r="V14" s="486"/>
      <c r="W14" s="487"/>
      <c r="X14" s="399"/>
      <c r="Y14" s="399"/>
      <c r="Z14" s="399"/>
      <c r="AA14" s="399"/>
      <c r="AB14" s="400"/>
      <c r="AC14" s="477">
        <v>2.9</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87.9</v>
      </c>
      <c r="CU14" s="456"/>
      <c r="CV14" s="456"/>
      <c r="CW14" s="456"/>
      <c r="CX14" s="456"/>
      <c r="CY14" s="456"/>
      <c r="CZ14" s="456"/>
      <c r="DA14" s="457"/>
      <c r="DB14" s="488">
        <v>83.9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80939</v>
      </c>
      <c r="S15" s="485"/>
      <c r="T15" s="485"/>
      <c r="U15" s="485"/>
      <c r="V15" s="486"/>
      <c r="W15" s="472" t="s">
        <v>128</v>
      </c>
      <c r="X15" s="396"/>
      <c r="Y15" s="396"/>
      <c r="Z15" s="396"/>
      <c r="AA15" s="396"/>
      <c r="AB15" s="397"/>
      <c r="AC15" s="359">
        <v>17989</v>
      </c>
      <c r="AD15" s="360"/>
      <c r="AE15" s="360"/>
      <c r="AF15" s="360"/>
      <c r="AG15" s="361"/>
      <c r="AH15" s="359">
        <v>18623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10405254</v>
      </c>
      <c r="BO15" s="379"/>
      <c r="BP15" s="379"/>
      <c r="BQ15" s="379"/>
      <c r="BR15" s="379"/>
      <c r="BS15" s="379"/>
      <c r="BT15" s="379"/>
      <c r="BU15" s="380"/>
      <c r="BV15" s="378">
        <v>9920796</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43.4</v>
      </c>
      <c r="AD16" s="478"/>
      <c r="AE16" s="478"/>
      <c r="AF16" s="478"/>
      <c r="AG16" s="479"/>
      <c r="AH16" s="477">
        <v>42</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14936308</v>
      </c>
      <c r="BO16" s="384"/>
      <c r="BP16" s="384"/>
      <c r="BQ16" s="384"/>
      <c r="BR16" s="384"/>
      <c r="BS16" s="384"/>
      <c r="BT16" s="384"/>
      <c r="BU16" s="385"/>
      <c r="BV16" s="383">
        <v>14206576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22267</v>
      </c>
      <c r="AD17" s="360"/>
      <c r="AE17" s="360"/>
      <c r="AF17" s="360"/>
      <c r="AG17" s="361"/>
      <c r="AH17" s="359">
        <v>23926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13251386</v>
      </c>
      <c r="BO17" s="384"/>
      <c r="BP17" s="384"/>
      <c r="BQ17" s="384"/>
      <c r="BR17" s="384"/>
      <c r="BS17" s="384"/>
      <c r="BT17" s="384"/>
      <c r="BU17" s="385"/>
      <c r="BV17" s="383">
        <v>12770686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230.7</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19001289</v>
      </c>
      <c r="BO18" s="384"/>
      <c r="BP18" s="384"/>
      <c r="BQ18" s="384"/>
      <c r="BR18" s="384"/>
      <c r="BS18" s="384"/>
      <c r="BT18" s="384"/>
      <c r="BU18" s="385"/>
      <c r="BV18" s="383">
        <v>18115713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25615956</v>
      </c>
      <c r="BO19" s="384"/>
      <c r="BP19" s="384"/>
      <c r="BQ19" s="384"/>
      <c r="BR19" s="384"/>
      <c r="BS19" s="384"/>
      <c r="BT19" s="384"/>
      <c r="BU19" s="385"/>
      <c r="BV19" s="383">
        <v>23682963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27889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42664483</v>
      </c>
      <c r="BO23" s="384"/>
      <c r="BP23" s="384"/>
      <c r="BQ23" s="384"/>
      <c r="BR23" s="384"/>
      <c r="BS23" s="384"/>
      <c r="BT23" s="384"/>
      <c r="BU23" s="385"/>
      <c r="BV23" s="383">
        <v>41552438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9070</v>
      </c>
      <c r="R24" s="360"/>
      <c r="S24" s="360"/>
      <c r="T24" s="360"/>
      <c r="U24" s="360"/>
      <c r="V24" s="361"/>
      <c r="W24" s="425"/>
      <c r="X24" s="416"/>
      <c r="Y24" s="417"/>
      <c r="Z24" s="356" t="s">
        <v>152</v>
      </c>
      <c r="AA24" s="357"/>
      <c r="AB24" s="357"/>
      <c r="AC24" s="357"/>
      <c r="AD24" s="357"/>
      <c r="AE24" s="357"/>
      <c r="AF24" s="357"/>
      <c r="AG24" s="358"/>
      <c r="AH24" s="359">
        <v>511</v>
      </c>
      <c r="AI24" s="360"/>
      <c r="AJ24" s="360"/>
      <c r="AK24" s="360"/>
      <c r="AL24" s="361"/>
      <c r="AM24" s="359">
        <v>1651041</v>
      </c>
      <c r="AN24" s="360"/>
      <c r="AO24" s="360"/>
      <c r="AP24" s="360"/>
      <c r="AQ24" s="360"/>
      <c r="AR24" s="361"/>
      <c r="AS24" s="359">
        <v>3231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13606609</v>
      </c>
      <c r="BO24" s="384"/>
      <c r="BP24" s="384"/>
      <c r="BQ24" s="384"/>
      <c r="BR24" s="384"/>
      <c r="BS24" s="384"/>
      <c r="BT24" s="384"/>
      <c r="BU24" s="385"/>
      <c r="BV24" s="383">
        <v>13012528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7600</v>
      </c>
      <c r="R25" s="360"/>
      <c r="S25" s="360"/>
      <c r="T25" s="360"/>
      <c r="U25" s="360"/>
      <c r="V25" s="361"/>
      <c r="W25" s="425"/>
      <c r="X25" s="416"/>
      <c r="Y25" s="417"/>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5113646</v>
      </c>
      <c r="BO25" s="379"/>
      <c r="BP25" s="379"/>
      <c r="BQ25" s="379"/>
      <c r="BR25" s="379"/>
      <c r="BS25" s="379"/>
      <c r="BT25" s="379"/>
      <c r="BU25" s="380"/>
      <c r="BV25" s="378">
        <v>5753177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6420</v>
      </c>
      <c r="R26" s="360"/>
      <c r="S26" s="360"/>
      <c r="T26" s="360"/>
      <c r="U26" s="360"/>
      <c r="V26" s="361"/>
      <c r="W26" s="425"/>
      <c r="X26" s="416"/>
      <c r="Y26" s="417"/>
      <c r="Z26" s="356" t="s">
        <v>158</v>
      </c>
      <c r="AA26" s="438"/>
      <c r="AB26" s="438"/>
      <c r="AC26" s="438"/>
      <c r="AD26" s="438"/>
      <c r="AE26" s="438"/>
      <c r="AF26" s="438"/>
      <c r="AG26" s="439"/>
      <c r="AH26" s="359">
        <v>55</v>
      </c>
      <c r="AI26" s="360"/>
      <c r="AJ26" s="360"/>
      <c r="AK26" s="360"/>
      <c r="AL26" s="361"/>
      <c r="AM26" s="359">
        <v>165220</v>
      </c>
      <c r="AN26" s="360"/>
      <c r="AO26" s="360"/>
      <c r="AP26" s="360"/>
      <c r="AQ26" s="360"/>
      <c r="AR26" s="361"/>
      <c r="AS26" s="359">
        <v>3004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7000</v>
      </c>
      <c r="BO26" s="384"/>
      <c r="BP26" s="384"/>
      <c r="BQ26" s="384"/>
      <c r="BR26" s="384"/>
      <c r="BS26" s="384"/>
      <c r="BT26" s="384"/>
      <c r="BU26" s="385"/>
      <c r="BV26" s="383">
        <v>7000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4650</v>
      </c>
      <c r="R27" s="360"/>
      <c r="S27" s="360"/>
      <c r="T27" s="360"/>
      <c r="U27" s="360"/>
      <c r="V27" s="361"/>
      <c r="W27" s="425"/>
      <c r="X27" s="416"/>
      <c r="Y27" s="417"/>
      <c r="Z27" s="356" t="s">
        <v>161</v>
      </c>
      <c r="AA27" s="357"/>
      <c r="AB27" s="357"/>
      <c r="AC27" s="357"/>
      <c r="AD27" s="357"/>
      <c r="AE27" s="357"/>
      <c r="AF27" s="357"/>
      <c r="AG27" s="358"/>
      <c r="AH27" s="359">
        <v>15</v>
      </c>
      <c r="AI27" s="360"/>
      <c r="AJ27" s="360"/>
      <c r="AK27" s="360"/>
      <c r="AL27" s="361"/>
      <c r="AM27" s="359">
        <v>56670</v>
      </c>
      <c r="AN27" s="360"/>
      <c r="AO27" s="360"/>
      <c r="AP27" s="360"/>
      <c r="AQ27" s="360"/>
      <c r="AR27" s="361"/>
      <c r="AS27" s="359">
        <v>3778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478886</v>
      </c>
      <c r="BO27" s="387"/>
      <c r="BP27" s="387"/>
      <c r="BQ27" s="387"/>
      <c r="BR27" s="387"/>
      <c r="BS27" s="387"/>
      <c r="BT27" s="387"/>
      <c r="BU27" s="388"/>
      <c r="BV27" s="386">
        <v>278689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4070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3096195</v>
      </c>
      <c r="BO28" s="379"/>
      <c r="BP28" s="379"/>
      <c r="BQ28" s="379"/>
      <c r="BR28" s="379"/>
      <c r="BS28" s="379"/>
      <c r="BT28" s="379"/>
      <c r="BU28" s="380"/>
      <c r="BV28" s="378">
        <v>3091249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3870</v>
      </c>
      <c r="R29" s="360"/>
      <c r="S29" s="360"/>
      <c r="T29" s="360"/>
      <c r="U29" s="360"/>
      <c r="V29" s="361"/>
      <c r="W29" s="426"/>
      <c r="X29" s="427"/>
      <c r="Y29" s="428"/>
      <c r="Z29" s="356" t="s">
        <v>168</v>
      </c>
      <c r="AA29" s="357"/>
      <c r="AB29" s="357"/>
      <c r="AC29" s="357"/>
      <c r="AD29" s="357"/>
      <c r="AE29" s="357"/>
      <c r="AF29" s="357"/>
      <c r="AG29" s="358"/>
      <c r="AH29" s="359">
        <v>526</v>
      </c>
      <c r="AI29" s="360"/>
      <c r="AJ29" s="360"/>
      <c r="AK29" s="360"/>
      <c r="AL29" s="361"/>
      <c r="AM29" s="359">
        <v>1707711</v>
      </c>
      <c r="AN29" s="360"/>
      <c r="AO29" s="360"/>
      <c r="AP29" s="360"/>
      <c r="AQ29" s="360"/>
      <c r="AR29" s="361"/>
      <c r="AS29" s="359">
        <v>3247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14410</v>
      </c>
      <c r="BO29" s="384"/>
      <c r="BP29" s="384"/>
      <c r="BQ29" s="384"/>
      <c r="BR29" s="384"/>
      <c r="BS29" s="384"/>
      <c r="BT29" s="384"/>
      <c r="BU29" s="385"/>
      <c r="BV29" s="383">
        <v>14389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4990814</v>
      </c>
      <c r="BO30" s="387"/>
      <c r="BP30" s="387"/>
      <c r="BQ30" s="387"/>
      <c r="BR30" s="387"/>
      <c r="BS30" s="387"/>
      <c r="BT30" s="387"/>
      <c r="BU30" s="388"/>
      <c r="BV30" s="386">
        <v>4912491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越前市水道事業会計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越前市水道事業会計簡易水道事業</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福井県後期高齢者医療広域連合(一般会計）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タケフ都市開発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越前市工業用水道事業会計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福井県後期高齢者医療広域連合(特別会計）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越前市文化振興・施設管理事業団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福井県市町総合事務組合（一般会計）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林業集落排水事業</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福井県市町総合事務組合（特別会計）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福井県自治会館組合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公立丹南病院組合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南越消防組合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南越清掃組合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福井県丹南広域組合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武生三国モーターボート施行組合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9" t="s">
        <v>535</v>
      </c>
      <c r="D34" s="1159"/>
      <c r="E34" s="1160"/>
      <c r="F34" s="32">
        <v>5.67</v>
      </c>
      <c r="G34" s="33">
        <v>6.13</v>
      </c>
      <c r="H34" s="33">
        <v>7.81</v>
      </c>
      <c r="I34" s="33">
        <v>9.16</v>
      </c>
      <c r="J34" s="34">
        <v>11.79</v>
      </c>
      <c r="K34" s="22"/>
      <c r="L34" s="22"/>
      <c r="M34" s="22"/>
      <c r="N34" s="22"/>
      <c r="O34" s="22"/>
      <c r="P34" s="22"/>
    </row>
    <row r="35" spans="1:16" ht="39" customHeight="1">
      <c r="A35" s="22"/>
      <c r="B35" s="35"/>
      <c r="C35" s="1153" t="s">
        <v>536</v>
      </c>
      <c r="D35" s="1154"/>
      <c r="E35" s="1155"/>
      <c r="F35" s="36">
        <v>5.27</v>
      </c>
      <c r="G35" s="37">
        <v>5.07</v>
      </c>
      <c r="H35" s="37">
        <v>4.33</v>
      </c>
      <c r="I35" s="37">
        <v>5.9</v>
      </c>
      <c r="J35" s="38">
        <v>6.08</v>
      </c>
      <c r="K35" s="22"/>
      <c r="L35" s="22"/>
      <c r="M35" s="22"/>
      <c r="N35" s="22"/>
      <c r="O35" s="22"/>
      <c r="P35" s="22"/>
    </row>
    <row r="36" spans="1:16" ht="39" customHeight="1">
      <c r="A36" s="22"/>
      <c r="B36" s="35"/>
      <c r="C36" s="1153" t="s">
        <v>537</v>
      </c>
      <c r="D36" s="1154"/>
      <c r="E36" s="1155"/>
      <c r="F36" s="36">
        <v>0.77</v>
      </c>
      <c r="G36" s="37">
        <v>0.64</v>
      </c>
      <c r="H36" s="37">
        <v>0.67</v>
      </c>
      <c r="I36" s="37">
        <v>0.72</v>
      </c>
      <c r="J36" s="38">
        <v>0.88</v>
      </c>
      <c r="K36" s="22"/>
      <c r="L36" s="22"/>
      <c r="M36" s="22"/>
      <c r="N36" s="22"/>
      <c r="O36" s="22"/>
      <c r="P36" s="22"/>
    </row>
    <row r="37" spans="1:16" ht="39" customHeight="1">
      <c r="A37" s="22"/>
      <c r="B37" s="35"/>
      <c r="C37" s="1153" t="s">
        <v>538</v>
      </c>
      <c r="D37" s="1154"/>
      <c r="E37" s="1155"/>
      <c r="F37" s="36">
        <v>0.28999999999999998</v>
      </c>
      <c r="G37" s="37">
        <v>0.41</v>
      </c>
      <c r="H37" s="37">
        <v>0.53</v>
      </c>
      <c r="I37" s="37">
        <v>0.85</v>
      </c>
      <c r="J37" s="38">
        <v>0.75</v>
      </c>
      <c r="K37" s="22"/>
      <c r="L37" s="22"/>
      <c r="M37" s="22"/>
      <c r="N37" s="22"/>
      <c r="O37" s="22"/>
      <c r="P37" s="22"/>
    </row>
    <row r="38" spans="1:16" ht="39" customHeight="1">
      <c r="A38" s="22"/>
      <c r="B38" s="35"/>
      <c r="C38" s="1153" t="s">
        <v>539</v>
      </c>
      <c r="D38" s="1154"/>
      <c r="E38" s="1155"/>
      <c r="F38" s="36">
        <v>0</v>
      </c>
      <c r="G38" s="37">
        <v>0</v>
      </c>
      <c r="H38" s="37">
        <v>0</v>
      </c>
      <c r="I38" s="37">
        <v>0</v>
      </c>
      <c r="J38" s="38">
        <v>0.01</v>
      </c>
      <c r="K38" s="22"/>
      <c r="L38" s="22"/>
      <c r="M38" s="22"/>
      <c r="N38" s="22"/>
      <c r="O38" s="22"/>
      <c r="P38" s="22"/>
    </row>
    <row r="39" spans="1:16" ht="39" customHeight="1">
      <c r="A39" s="22"/>
      <c r="B39" s="35"/>
      <c r="C39" s="1153" t="s">
        <v>540</v>
      </c>
      <c r="D39" s="1154"/>
      <c r="E39" s="1155"/>
      <c r="F39" s="36">
        <v>0</v>
      </c>
      <c r="G39" s="37">
        <v>0</v>
      </c>
      <c r="H39" s="37">
        <v>0</v>
      </c>
      <c r="I39" s="37">
        <v>0</v>
      </c>
      <c r="J39" s="38">
        <v>0</v>
      </c>
      <c r="K39" s="22"/>
      <c r="L39" s="22"/>
      <c r="M39" s="22"/>
      <c r="N39" s="22"/>
      <c r="O39" s="22"/>
      <c r="P39" s="22"/>
    </row>
    <row r="40" spans="1:16" ht="39" customHeight="1">
      <c r="A40" s="22"/>
      <c r="B40" s="35"/>
      <c r="C40" s="1153" t="s">
        <v>541</v>
      </c>
      <c r="D40" s="1154"/>
      <c r="E40" s="1155"/>
      <c r="F40" s="36">
        <v>7.0000000000000007E-2</v>
      </c>
      <c r="G40" s="37">
        <v>0.06</v>
      </c>
      <c r="H40" s="37">
        <v>0</v>
      </c>
      <c r="I40" s="37">
        <v>0.01</v>
      </c>
      <c r="J40" s="38">
        <v>0</v>
      </c>
      <c r="K40" s="22"/>
      <c r="L40" s="22"/>
      <c r="M40" s="22"/>
      <c r="N40" s="22"/>
      <c r="O40" s="22"/>
      <c r="P40" s="22"/>
    </row>
    <row r="41" spans="1:16" ht="39" customHeight="1">
      <c r="A41" s="22"/>
      <c r="B41" s="35"/>
      <c r="C41" s="1153" t="s">
        <v>542</v>
      </c>
      <c r="D41" s="1154"/>
      <c r="E41" s="1155"/>
      <c r="F41" s="36">
        <v>0</v>
      </c>
      <c r="G41" s="37">
        <v>0</v>
      </c>
      <c r="H41" s="37">
        <v>0</v>
      </c>
      <c r="I41" s="37">
        <v>0</v>
      </c>
      <c r="J41" s="38">
        <v>0</v>
      </c>
      <c r="K41" s="22"/>
      <c r="L41" s="22"/>
      <c r="M41" s="22"/>
      <c r="N41" s="22"/>
      <c r="O41" s="22"/>
      <c r="P41" s="22"/>
    </row>
    <row r="42" spans="1:16" ht="39" customHeight="1">
      <c r="A42" s="22"/>
      <c r="B42" s="39"/>
      <c r="C42" s="1153" t="s">
        <v>543</v>
      </c>
      <c r="D42" s="1154"/>
      <c r="E42" s="1155"/>
      <c r="F42" s="36" t="s">
        <v>489</v>
      </c>
      <c r="G42" s="37" t="s">
        <v>489</v>
      </c>
      <c r="H42" s="37" t="s">
        <v>489</v>
      </c>
      <c r="I42" s="37" t="s">
        <v>489</v>
      </c>
      <c r="J42" s="38" t="s">
        <v>489</v>
      </c>
      <c r="K42" s="22"/>
      <c r="L42" s="22"/>
      <c r="M42" s="22"/>
      <c r="N42" s="22"/>
      <c r="O42" s="22"/>
      <c r="P42" s="22"/>
    </row>
    <row r="43" spans="1:16" ht="39" customHeight="1" thickBot="1">
      <c r="A43" s="22"/>
      <c r="B43" s="40"/>
      <c r="C43" s="1156" t="s">
        <v>544</v>
      </c>
      <c r="D43" s="1157"/>
      <c r="E43" s="1158"/>
      <c r="F43" s="41">
        <v>0.05</v>
      </c>
      <c r="G43" s="42">
        <v>0.83</v>
      </c>
      <c r="H43" s="42">
        <v>0.06</v>
      </c>
      <c r="I43" s="42">
        <v>7.0000000000000007E-2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9" t="s">
        <v>11</v>
      </c>
      <c r="C45" s="1170"/>
      <c r="D45" s="58"/>
      <c r="E45" s="1175" t="s">
        <v>12</v>
      </c>
      <c r="F45" s="1175"/>
      <c r="G45" s="1175"/>
      <c r="H45" s="1175"/>
      <c r="I45" s="1175"/>
      <c r="J45" s="1176"/>
      <c r="K45" s="59">
        <v>3637</v>
      </c>
      <c r="L45" s="60">
        <v>3733</v>
      </c>
      <c r="M45" s="60">
        <v>3845</v>
      </c>
      <c r="N45" s="60">
        <v>3973</v>
      </c>
      <c r="O45" s="61">
        <v>3983</v>
      </c>
      <c r="P45" s="48"/>
      <c r="Q45" s="48"/>
      <c r="R45" s="48"/>
      <c r="S45" s="48"/>
      <c r="T45" s="48"/>
      <c r="U45" s="48"/>
    </row>
    <row r="46" spans="1:21" ht="30.75" customHeight="1">
      <c r="A46" s="48"/>
      <c r="B46" s="1171"/>
      <c r="C46" s="1172"/>
      <c r="D46" s="62"/>
      <c r="E46" s="1163" t="s">
        <v>13</v>
      </c>
      <c r="F46" s="1163"/>
      <c r="G46" s="1163"/>
      <c r="H46" s="1163"/>
      <c r="I46" s="1163"/>
      <c r="J46" s="1164"/>
      <c r="K46" s="63" t="s">
        <v>489</v>
      </c>
      <c r="L46" s="64" t="s">
        <v>489</v>
      </c>
      <c r="M46" s="64" t="s">
        <v>489</v>
      </c>
      <c r="N46" s="64" t="s">
        <v>489</v>
      </c>
      <c r="O46" s="65" t="s">
        <v>489</v>
      </c>
      <c r="P46" s="48"/>
      <c r="Q46" s="48"/>
      <c r="R46" s="48"/>
      <c r="S46" s="48"/>
      <c r="T46" s="48"/>
      <c r="U46" s="48"/>
    </row>
    <row r="47" spans="1:21" ht="30.75" customHeight="1">
      <c r="A47" s="48"/>
      <c r="B47" s="1171"/>
      <c r="C47" s="1172"/>
      <c r="D47" s="62"/>
      <c r="E47" s="1163" t="s">
        <v>14</v>
      </c>
      <c r="F47" s="1163"/>
      <c r="G47" s="1163"/>
      <c r="H47" s="1163"/>
      <c r="I47" s="1163"/>
      <c r="J47" s="1164"/>
      <c r="K47" s="63" t="s">
        <v>489</v>
      </c>
      <c r="L47" s="64" t="s">
        <v>489</v>
      </c>
      <c r="M47" s="64" t="s">
        <v>489</v>
      </c>
      <c r="N47" s="64" t="s">
        <v>489</v>
      </c>
      <c r="O47" s="65" t="s">
        <v>489</v>
      </c>
      <c r="P47" s="48"/>
      <c r="Q47" s="48"/>
      <c r="R47" s="48"/>
      <c r="S47" s="48"/>
      <c r="T47" s="48"/>
      <c r="U47" s="48"/>
    </row>
    <row r="48" spans="1:21" ht="30.75" customHeight="1">
      <c r="A48" s="48"/>
      <c r="B48" s="1171"/>
      <c r="C48" s="1172"/>
      <c r="D48" s="62"/>
      <c r="E48" s="1163" t="s">
        <v>15</v>
      </c>
      <c r="F48" s="1163"/>
      <c r="G48" s="1163"/>
      <c r="H48" s="1163"/>
      <c r="I48" s="1163"/>
      <c r="J48" s="1164"/>
      <c r="K48" s="63">
        <v>857</v>
      </c>
      <c r="L48" s="64">
        <v>929</v>
      </c>
      <c r="M48" s="64">
        <v>887</v>
      </c>
      <c r="N48" s="64">
        <v>880</v>
      </c>
      <c r="O48" s="65">
        <v>890</v>
      </c>
      <c r="P48" s="48"/>
      <c r="Q48" s="48"/>
      <c r="R48" s="48"/>
      <c r="S48" s="48"/>
      <c r="T48" s="48"/>
      <c r="U48" s="48"/>
    </row>
    <row r="49" spans="1:21" ht="30.75" customHeight="1">
      <c r="A49" s="48"/>
      <c r="B49" s="1171"/>
      <c r="C49" s="1172"/>
      <c r="D49" s="62"/>
      <c r="E49" s="1163" t="s">
        <v>16</v>
      </c>
      <c r="F49" s="1163"/>
      <c r="G49" s="1163"/>
      <c r="H49" s="1163"/>
      <c r="I49" s="1163"/>
      <c r="J49" s="1164"/>
      <c r="K49" s="63">
        <v>624</v>
      </c>
      <c r="L49" s="64">
        <v>470</v>
      </c>
      <c r="M49" s="64">
        <v>423</v>
      </c>
      <c r="N49" s="64">
        <v>409</v>
      </c>
      <c r="O49" s="65">
        <v>371</v>
      </c>
      <c r="P49" s="48"/>
      <c r="Q49" s="48"/>
      <c r="R49" s="48"/>
      <c r="S49" s="48"/>
      <c r="T49" s="48"/>
      <c r="U49" s="48"/>
    </row>
    <row r="50" spans="1:21" ht="30.75" customHeight="1">
      <c r="A50" s="48"/>
      <c r="B50" s="1171"/>
      <c r="C50" s="1172"/>
      <c r="D50" s="62"/>
      <c r="E50" s="1163" t="s">
        <v>17</v>
      </c>
      <c r="F50" s="1163"/>
      <c r="G50" s="1163"/>
      <c r="H50" s="1163"/>
      <c r="I50" s="1163"/>
      <c r="J50" s="1164"/>
      <c r="K50" s="63">
        <v>356</v>
      </c>
      <c r="L50" s="64">
        <v>354</v>
      </c>
      <c r="M50" s="64">
        <v>353</v>
      </c>
      <c r="N50" s="64">
        <v>352</v>
      </c>
      <c r="O50" s="65">
        <v>347</v>
      </c>
      <c r="P50" s="48"/>
      <c r="Q50" s="48"/>
      <c r="R50" s="48"/>
      <c r="S50" s="48"/>
      <c r="T50" s="48"/>
      <c r="U50" s="48"/>
    </row>
    <row r="51" spans="1:21" ht="30.75" customHeight="1">
      <c r="A51" s="48"/>
      <c r="B51" s="1173"/>
      <c r="C51" s="1174"/>
      <c r="D51" s="66"/>
      <c r="E51" s="1163" t="s">
        <v>18</v>
      </c>
      <c r="F51" s="1163"/>
      <c r="G51" s="1163"/>
      <c r="H51" s="1163"/>
      <c r="I51" s="1163"/>
      <c r="J51" s="1164"/>
      <c r="K51" s="63" t="s">
        <v>489</v>
      </c>
      <c r="L51" s="64" t="s">
        <v>489</v>
      </c>
      <c r="M51" s="64" t="s">
        <v>489</v>
      </c>
      <c r="N51" s="64" t="s">
        <v>489</v>
      </c>
      <c r="O51" s="65" t="s">
        <v>489</v>
      </c>
      <c r="P51" s="48"/>
      <c r="Q51" s="48"/>
      <c r="R51" s="48"/>
      <c r="S51" s="48"/>
      <c r="T51" s="48"/>
      <c r="U51" s="48"/>
    </row>
    <row r="52" spans="1:21" ht="30.75" customHeight="1">
      <c r="A52" s="48"/>
      <c r="B52" s="1161" t="s">
        <v>19</v>
      </c>
      <c r="C52" s="1162"/>
      <c r="D52" s="66"/>
      <c r="E52" s="1163" t="s">
        <v>20</v>
      </c>
      <c r="F52" s="1163"/>
      <c r="G52" s="1163"/>
      <c r="H52" s="1163"/>
      <c r="I52" s="1163"/>
      <c r="J52" s="1164"/>
      <c r="K52" s="63">
        <v>3543</v>
      </c>
      <c r="L52" s="64">
        <v>3635</v>
      </c>
      <c r="M52" s="64">
        <v>3732</v>
      </c>
      <c r="N52" s="64">
        <v>3964</v>
      </c>
      <c r="O52" s="65">
        <v>3810</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1931</v>
      </c>
      <c r="L53" s="69">
        <v>1851</v>
      </c>
      <c r="M53" s="69">
        <v>1776</v>
      </c>
      <c r="N53" s="69">
        <v>1650</v>
      </c>
      <c r="O53" s="70">
        <v>1781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89" t="s">
        <v>24</v>
      </c>
      <c r="C41" s="1190"/>
      <c r="D41" s="81"/>
      <c r="E41" s="1191" t="s">
        <v>25</v>
      </c>
      <c r="F41" s="1191"/>
      <c r="G41" s="1191"/>
      <c r="H41" s="1192"/>
      <c r="I41" s="82">
        <v>39190</v>
      </c>
      <c r="J41" s="83">
        <v>39567</v>
      </c>
      <c r="K41" s="83">
        <v>41077</v>
      </c>
      <c r="L41" s="83">
        <v>41552</v>
      </c>
      <c r="M41" s="84">
        <v>42664</v>
      </c>
    </row>
    <row r="42" spans="2:13" ht="27.75" customHeight="1">
      <c r="B42" s="1179"/>
      <c r="C42" s="1180"/>
      <c r="D42" s="85"/>
      <c r="E42" s="1183" t="s">
        <v>26</v>
      </c>
      <c r="F42" s="1183"/>
      <c r="G42" s="1183"/>
      <c r="H42" s="1184"/>
      <c r="I42" s="86">
        <v>7499</v>
      </c>
      <c r="J42" s="87">
        <v>6510</v>
      </c>
      <c r="K42" s="87">
        <v>3715</v>
      </c>
      <c r="L42" s="87">
        <v>3433</v>
      </c>
      <c r="M42" s="88">
        <v>3670</v>
      </c>
    </row>
    <row r="43" spans="2:13" ht="27.75" customHeight="1">
      <c r="B43" s="1179"/>
      <c r="C43" s="1180"/>
      <c r="D43" s="85"/>
      <c r="E43" s="1183" t="s">
        <v>27</v>
      </c>
      <c r="F43" s="1183"/>
      <c r="G43" s="1183"/>
      <c r="H43" s="1184"/>
      <c r="I43" s="86">
        <v>16833</v>
      </c>
      <c r="J43" s="87">
        <v>16914</v>
      </c>
      <c r="K43" s="87">
        <v>17270</v>
      </c>
      <c r="L43" s="87">
        <v>17055</v>
      </c>
      <c r="M43" s="88">
        <v>18336</v>
      </c>
    </row>
    <row r="44" spans="2:13" ht="27.75" customHeight="1">
      <c r="B44" s="1179"/>
      <c r="C44" s="1180"/>
      <c r="D44" s="85"/>
      <c r="E44" s="1183" t="s">
        <v>28</v>
      </c>
      <c r="F44" s="1183"/>
      <c r="G44" s="1183"/>
      <c r="H44" s="1184"/>
      <c r="I44" s="86">
        <v>2999</v>
      </c>
      <c r="J44" s="87">
        <v>2705</v>
      </c>
      <c r="K44" s="87">
        <v>2362</v>
      </c>
      <c r="L44" s="87">
        <v>2355</v>
      </c>
      <c r="M44" s="88">
        <v>2460</v>
      </c>
    </row>
    <row r="45" spans="2:13" ht="27.75" customHeight="1">
      <c r="B45" s="1179"/>
      <c r="C45" s="1180"/>
      <c r="D45" s="85"/>
      <c r="E45" s="1183" t="s">
        <v>29</v>
      </c>
      <c r="F45" s="1183"/>
      <c r="G45" s="1183"/>
      <c r="H45" s="1184"/>
      <c r="I45" s="86">
        <v>7068</v>
      </c>
      <c r="J45" s="87">
        <v>6616</v>
      </c>
      <c r="K45" s="87">
        <v>6186</v>
      </c>
      <c r="L45" s="87">
        <v>5489</v>
      </c>
      <c r="M45" s="88">
        <v>5357</v>
      </c>
    </row>
    <row r="46" spans="2:13" ht="27.75" customHeight="1">
      <c r="B46" s="1179"/>
      <c r="C46" s="1180"/>
      <c r="D46" s="85"/>
      <c r="E46" s="1183" t="s">
        <v>30</v>
      </c>
      <c r="F46" s="1183"/>
      <c r="G46" s="1183"/>
      <c r="H46" s="1184"/>
      <c r="I46" s="86" t="s">
        <v>489</v>
      </c>
      <c r="J46" s="87" t="s">
        <v>489</v>
      </c>
      <c r="K46" s="87" t="s">
        <v>489</v>
      </c>
      <c r="L46" s="87" t="s">
        <v>489</v>
      </c>
      <c r="M46" s="88" t="s">
        <v>489</v>
      </c>
    </row>
    <row r="47" spans="2:13" ht="27.75" customHeight="1">
      <c r="B47" s="1179"/>
      <c r="C47" s="1180"/>
      <c r="D47" s="85"/>
      <c r="E47" s="1183" t="s">
        <v>31</v>
      </c>
      <c r="F47" s="1183"/>
      <c r="G47" s="1183"/>
      <c r="H47" s="1184"/>
      <c r="I47" s="86" t="s">
        <v>489</v>
      </c>
      <c r="J47" s="87" t="s">
        <v>489</v>
      </c>
      <c r="K47" s="87" t="s">
        <v>489</v>
      </c>
      <c r="L47" s="87" t="s">
        <v>489</v>
      </c>
      <c r="M47" s="88" t="s">
        <v>489</v>
      </c>
    </row>
    <row r="48" spans="2:13" ht="27.75" customHeight="1">
      <c r="B48" s="1181"/>
      <c r="C48" s="1182"/>
      <c r="D48" s="85"/>
      <c r="E48" s="1183" t="s">
        <v>32</v>
      </c>
      <c r="F48" s="1183"/>
      <c r="G48" s="1183"/>
      <c r="H48" s="1184"/>
      <c r="I48" s="86" t="s">
        <v>489</v>
      </c>
      <c r="J48" s="87" t="s">
        <v>489</v>
      </c>
      <c r="K48" s="87" t="s">
        <v>489</v>
      </c>
      <c r="L48" s="87" t="s">
        <v>489</v>
      </c>
      <c r="M48" s="88" t="s">
        <v>489</v>
      </c>
    </row>
    <row r="49" spans="2:13" ht="27.75" customHeight="1">
      <c r="B49" s="1177" t="s">
        <v>33</v>
      </c>
      <c r="C49" s="1178"/>
      <c r="D49" s="89"/>
      <c r="E49" s="1183" t="s">
        <v>34</v>
      </c>
      <c r="F49" s="1183"/>
      <c r="G49" s="1183"/>
      <c r="H49" s="1184"/>
      <c r="I49" s="86">
        <v>8401</v>
      </c>
      <c r="J49" s="87">
        <v>7827</v>
      </c>
      <c r="K49" s="87">
        <v>7399</v>
      </c>
      <c r="L49" s="87">
        <v>7070</v>
      </c>
      <c r="M49" s="88">
        <v>7299</v>
      </c>
    </row>
    <row r="50" spans="2:13" ht="27.75" customHeight="1">
      <c r="B50" s="1179"/>
      <c r="C50" s="1180"/>
      <c r="D50" s="85"/>
      <c r="E50" s="1183" t="s">
        <v>35</v>
      </c>
      <c r="F50" s="1183"/>
      <c r="G50" s="1183"/>
      <c r="H50" s="1184"/>
      <c r="I50" s="86">
        <v>9358</v>
      </c>
      <c r="J50" s="87">
        <v>8896</v>
      </c>
      <c r="K50" s="87">
        <v>8919</v>
      </c>
      <c r="L50" s="87">
        <v>8393</v>
      </c>
      <c r="M50" s="88">
        <v>8404</v>
      </c>
    </row>
    <row r="51" spans="2:13" ht="27.75" customHeight="1">
      <c r="B51" s="1181"/>
      <c r="C51" s="1182"/>
      <c r="D51" s="85"/>
      <c r="E51" s="1183" t="s">
        <v>36</v>
      </c>
      <c r="F51" s="1183"/>
      <c r="G51" s="1183"/>
      <c r="H51" s="1184"/>
      <c r="I51" s="86">
        <v>38460</v>
      </c>
      <c r="J51" s="87">
        <v>40444</v>
      </c>
      <c r="K51" s="87">
        <v>40307</v>
      </c>
      <c r="L51" s="87">
        <v>40745</v>
      </c>
      <c r="M51" s="88">
        <v>42128</v>
      </c>
    </row>
    <row r="52" spans="2:13" ht="27.75" customHeight="1" thickBot="1">
      <c r="B52" s="1185" t="s">
        <v>37</v>
      </c>
      <c r="C52" s="1186"/>
      <c r="D52" s="90"/>
      <c r="E52" s="1187" t="s">
        <v>38</v>
      </c>
      <c r="F52" s="1187"/>
      <c r="G52" s="1187"/>
      <c r="H52" s="1188"/>
      <c r="I52" s="91">
        <v>17371</v>
      </c>
      <c r="J52" s="92">
        <v>15145</v>
      </c>
      <c r="K52" s="92">
        <v>13986</v>
      </c>
      <c r="L52" s="92">
        <v>13677</v>
      </c>
      <c r="M52" s="93">
        <v>14656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7" zoomScaleNormal="100" zoomScaleSheetLayoutView="55" workbookViewId="0">
      <selection activeCell="A85" sqref="A85"/>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57"/>
      <c r="B1" s="1259"/>
      <c r="P1" s="244"/>
      <c r="Q1" s="244"/>
    </row>
    <row r="2" spans="1:51" ht="25.5">
      <c r="A2" s="1257"/>
      <c r="C2" s="1258"/>
      <c r="P2" s="244"/>
      <c r="Q2" s="244"/>
    </row>
    <row r="3" spans="1:51" ht="25.5">
      <c r="A3" s="1257"/>
      <c r="C3" s="1258"/>
      <c r="P3" s="244"/>
      <c r="Q3" s="244"/>
    </row>
    <row r="4" spans="1:51" s="1256" customFormat="1" ht="13.5">
      <c r="A4" s="1257"/>
      <c r="B4" s="1257"/>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row>
    <row r="5" spans="1:51" s="1256" customFormat="1" ht="13.5">
      <c r="A5" s="1257"/>
      <c r="B5" s="1257"/>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row>
    <row r="6" spans="1:51" s="1256" customFormat="1" ht="13.5">
      <c r="A6" s="1257"/>
      <c r="B6" s="1257"/>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row>
    <row r="7" spans="1:51" s="1256" customFormat="1" ht="13.5">
      <c r="A7" s="1257"/>
      <c r="B7" s="1257"/>
      <c r="C7" s="1257"/>
      <c r="D7" s="1257"/>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row>
    <row r="8" spans="1:51" s="1256" customFormat="1" ht="13.5">
      <c r="A8" s="1257"/>
      <c r="B8" s="1257"/>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row>
    <row r="9" spans="1:51" s="1256" customFormat="1" ht="13.5">
      <c r="A9" s="1257"/>
      <c r="B9" s="1257"/>
      <c r="C9" s="1257"/>
      <c r="D9" s="1257"/>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row>
    <row r="10" spans="1:51" s="1256" customFormat="1" ht="13.5">
      <c r="A10" s="1257"/>
      <c r="B10" s="1257"/>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Y10" s="1256" t="s">
        <v>573</v>
      </c>
    </row>
    <row r="11" spans="1:51" s="1256" customFormat="1" ht="13.5">
      <c r="A11" s="1257"/>
      <c r="B11" s="1257"/>
      <c r="C11" s="1257"/>
      <c r="D11" s="1257"/>
      <c r="E11" s="1257"/>
      <c r="F11" s="1257"/>
      <c r="G11" s="1257"/>
      <c r="H11" s="1257"/>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7"/>
      <c r="AH11" s="1257"/>
      <c r="AI11" s="1257"/>
    </row>
    <row r="12" spans="1:51" s="1256" customFormat="1" ht="13.5">
      <c r="A12" s="1257"/>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Y12" s="1256" t="s">
        <v>573</v>
      </c>
    </row>
    <row r="13" spans="1:51" s="1256" customFormat="1" ht="13.5">
      <c r="A13" s="1257"/>
      <c r="B13" s="1257"/>
      <c r="C13" s="1257"/>
      <c r="D13" s="1257"/>
      <c r="E13" s="1257"/>
      <c r="F13" s="1257"/>
      <c r="G13" s="1257"/>
      <c r="H13" s="1257"/>
      <c r="I13" s="1257"/>
      <c r="J13" s="1257"/>
      <c r="K13" s="1257"/>
      <c r="L13" s="1257"/>
      <c r="M13" s="1257"/>
      <c r="N13" s="1257"/>
      <c r="O13" s="1257"/>
      <c r="P13" s="1257"/>
      <c r="Q13" s="1257"/>
      <c r="R13" s="1257"/>
      <c r="S13" s="1257"/>
      <c r="T13" s="1257"/>
      <c r="U13" s="1257"/>
      <c r="V13" s="1257"/>
      <c r="W13" s="1257"/>
      <c r="X13" s="1257"/>
      <c r="Y13" s="1257"/>
      <c r="Z13" s="1257"/>
      <c r="AA13" s="1257"/>
      <c r="AB13" s="1257"/>
      <c r="AC13" s="1257"/>
      <c r="AD13" s="1257"/>
      <c r="AE13" s="1257"/>
      <c r="AF13" s="1257"/>
      <c r="AG13" s="1257"/>
      <c r="AH13" s="1257"/>
      <c r="AI13" s="1257"/>
    </row>
    <row r="14" spans="1:51" s="1256" customFormat="1" ht="14.25" customHeight="1">
      <c r="A14" s="1257"/>
      <c r="B14" s="1257"/>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row>
    <row r="15" spans="1:51" s="1256" customFormat="1" ht="13.5">
      <c r="A15" s="243"/>
      <c r="B15" s="1257"/>
      <c r="C15" s="1257"/>
      <c r="D15" s="1257"/>
      <c r="E15" s="1257"/>
      <c r="F15" s="1257"/>
      <c r="G15" s="1257"/>
      <c r="H15" s="1257"/>
      <c r="I15" s="1257"/>
      <c r="J15" s="1257"/>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row>
    <row r="16" spans="1:51" s="1256" customFormat="1" ht="13.5">
      <c r="A16" s="243"/>
      <c r="B16" s="1257"/>
      <c r="C16" s="1257"/>
      <c r="D16" s="1257"/>
      <c r="E16" s="1257"/>
      <c r="F16" s="1257"/>
      <c r="G16" s="1257"/>
      <c r="H16" s="1257"/>
      <c r="I16" s="1257"/>
      <c r="J16" s="1257"/>
      <c r="K16" s="1257"/>
      <c r="L16" s="1257"/>
      <c r="M16" s="1257"/>
      <c r="N16" s="1257"/>
      <c r="O16" s="1257"/>
      <c r="P16" s="1257"/>
      <c r="Q16" s="1257"/>
      <c r="R16" s="1257"/>
      <c r="S16" s="1257"/>
      <c r="T16" s="1257"/>
      <c r="U16" s="1257"/>
      <c r="V16" s="1257"/>
      <c r="W16" s="1257"/>
      <c r="X16" s="1257"/>
      <c r="Y16" s="1257"/>
      <c r="Z16" s="1257"/>
      <c r="AA16" s="1257"/>
      <c r="AB16" s="1257"/>
      <c r="AC16" s="1257"/>
      <c r="AD16" s="1257"/>
      <c r="AE16" s="1257"/>
      <c r="AF16" s="1257"/>
      <c r="AG16" s="1257"/>
      <c r="AH16" s="1257"/>
      <c r="AI16" s="1257"/>
    </row>
    <row r="17" spans="1:259" s="1256" customFormat="1" ht="13.5">
      <c r="A17" s="243"/>
      <c r="B17" s="1257"/>
      <c r="C17" s="1257"/>
      <c r="D17" s="1257"/>
      <c r="E17" s="1257"/>
      <c r="F17" s="1257"/>
      <c r="G17" s="1257"/>
      <c r="H17" s="1257"/>
      <c r="I17" s="1257"/>
      <c r="J17" s="1257"/>
      <c r="K17" s="1257"/>
      <c r="L17" s="1257"/>
      <c r="M17" s="1257"/>
      <c r="N17" s="1257"/>
      <c r="O17" s="1257"/>
      <c r="P17" s="1257"/>
      <c r="Q17" s="1257"/>
      <c r="R17" s="1257"/>
      <c r="S17" s="1257"/>
      <c r="T17" s="1257"/>
      <c r="U17" s="1257"/>
      <c r="V17" s="1257"/>
      <c r="W17" s="1257"/>
      <c r="X17" s="1257"/>
      <c r="Y17" s="1257"/>
      <c r="Z17" s="1257"/>
      <c r="AA17" s="1257"/>
      <c r="AB17" s="1257"/>
      <c r="AC17" s="1257"/>
      <c r="AD17" s="1257"/>
      <c r="AE17" s="1257"/>
      <c r="AF17" s="1257"/>
      <c r="AG17" s="1257"/>
      <c r="AH17" s="1257"/>
      <c r="AI17" s="1257"/>
    </row>
    <row r="18" spans="1:259" s="1256" customFormat="1" ht="13.5">
      <c r="A18" s="243"/>
      <c r="B18" s="1257"/>
      <c r="C18" s="1257"/>
      <c r="D18" s="1257"/>
      <c r="E18" s="1257"/>
      <c r="F18" s="1257"/>
      <c r="G18" s="1257"/>
      <c r="H18" s="1257"/>
      <c r="I18" s="1257"/>
      <c r="J18" s="1257"/>
      <c r="K18" s="1257"/>
      <c r="L18" s="1257"/>
      <c r="M18" s="1257"/>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row>
    <row r="19" spans="1:259" ht="13.5">
      <c r="P19" s="244"/>
      <c r="Q19" s="244"/>
    </row>
    <row r="20" spans="1:259" ht="13.5">
      <c r="P20" s="244"/>
      <c r="Q20" s="244"/>
    </row>
    <row r="21" spans="1:259" ht="17.25">
      <c r="B21" s="1255"/>
      <c r="C21" s="246"/>
      <c r="D21" s="246"/>
      <c r="E21" s="246"/>
      <c r="F21" s="246"/>
      <c r="G21" s="246"/>
      <c r="H21" s="246"/>
      <c r="I21" s="246"/>
      <c r="J21" s="246"/>
      <c r="K21" s="246"/>
      <c r="L21" s="246"/>
      <c r="M21" s="246"/>
      <c r="N21" s="1254"/>
      <c r="O21" s="246"/>
      <c r="P21" s="247"/>
      <c r="Q21" s="244"/>
      <c r="IY21" s="1253"/>
    </row>
    <row r="22" spans="1:259" ht="17.25">
      <c r="B22" s="248"/>
      <c r="IY22" s="1252"/>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9"/>
      <c r="C40" s="244"/>
      <c r="D40" s="244"/>
      <c r="E40" s="244"/>
      <c r="F40" s="244"/>
      <c r="G40" s="244"/>
      <c r="H40" s="244"/>
      <c r="I40" s="244"/>
      <c r="J40" s="244"/>
      <c r="K40" s="244"/>
      <c r="L40" s="244"/>
      <c r="M40" s="244"/>
      <c r="N40" s="244"/>
      <c r="O40" s="244"/>
      <c r="P40" s="1239"/>
      <c r="Q40" s="244"/>
    </row>
    <row r="41" spans="2:17" ht="17.25">
      <c r="B41" s="245" t="s">
        <v>572</v>
      </c>
      <c r="C41" s="246"/>
      <c r="D41" s="246"/>
      <c r="E41" s="246"/>
      <c r="F41" s="246"/>
      <c r="G41" s="246"/>
      <c r="H41" s="246"/>
      <c r="I41" s="246"/>
      <c r="J41" s="246"/>
      <c r="K41" s="246"/>
      <c r="L41" s="246"/>
      <c r="M41" s="246"/>
      <c r="N41" s="246"/>
      <c r="O41" s="246"/>
      <c r="P41" s="247"/>
    </row>
    <row r="42" spans="2:17" ht="13.5">
      <c r="B42" s="248"/>
      <c r="C42" s="244"/>
      <c r="D42" s="244"/>
      <c r="E42" s="244"/>
      <c r="F42" s="244"/>
      <c r="G42" s="1238" t="s">
        <v>568</v>
      </c>
      <c r="I42" s="1237"/>
      <c r="J42" s="1237"/>
      <c r="K42" s="1237"/>
      <c r="L42" s="244"/>
      <c r="M42" s="244"/>
      <c r="N42" s="244"/>
      <c r="O42" s="244"/>
    </row>
    <row r="43" spans="2:17" ht="13.5">
      <c r="B43" s="248"/>
      <c r="C43" s="244"/>
      <c r="D43" s="244"/>
      <c r="E43" s="244"/>
      <c r="F43" s="244"/>
      <c r="G43" s="1251"/>
      <c r="H43" s="1235"/>
      <c r="I43" s="1235"/>
      <c r="J43" s="1235"/>
      <c r="K43" s="1235"/>
      <c r="L43" s="1235"/>
      <c r="M43" s="1235"/>
      <c r="N43" s="1235"/>
      <c r="O43" s="1234"/>
    </row>
    <row r="44" spans="2:17" ht="13.5">
      <c r="B44" s="248"/>
      <c r="C44" s="244"/>
      <c r="D44" s="244"/>
      <c r="E44" s="244"/>
      <c r="F44" s="244"/>
      <c r="G44" s="1233"/>
      <c r="H44" s="1232"/>
      <c r="I44" s="1232"/>
      <c r="J44" s="1232"/>
      <c r="K44" s="1232"/>
      <c r="L44" s="1232"/>
      <c r="M44" s="1232"/>
      <c r="N44" s="1232"/>
      <c r="O44" s="1231"/>
    </row>
    <row r="45" spans="2:17" ht="13.5">
      <c r="B45" s="248"/>
      <c r="C45" s="244"/>
      <c r="D45" s="244"/>
      <c r="E45" s="244"/>
      <c r="F45" s="244"/>
      <c r="G45" s="1233"/>
      <c r="H45" s="1232"/>
      <c r="I45" s="1232"/>
      <c r="J45" s="1232"/>
      <c r="K45" s="1232"/>
      <c r="L45" s="1232"/>
      <c r="M45" s="1232"/>
      <c r="N45" s="1232"/>
      <c r="O45" s="1231"/>
    </row>
    <row r="46" spans="2:17" ht="13.5">
      <c r="B46" s="248"/>
      <c r="C46" s="244"/>
      <c r="D46" s="244"/>
      <c r="E46" s="244"/>
      <c r="F46" s="244"/>
      <c r="G46" s="1233"/>
      <c r="H46" s="1232"/>
      <c r="I46" s="1232"/>
      <c r="J46" s="1232"/>
      <c r="K46" s="1232"/>
      <c r="L46" s="1232"/>
      <c r="M46" s="1232"/>
      <c r="N46" s="1232"/>
      <c r="O46" s="1231"/>
    </row>
    <row r="47" spans="2:17" ht="13.5">
      <c r="B47" s="248"/>
      <c r="C47" s="244"/>
      <c r="D47" s="244"/>
      <c r="E47" s="244"/>
      <c r="F47" s="244"/>
      <c r="G47" s="1230"/>
      <c r="H47" s="1229"/>
      <c r="I47" s="1229"/>
      <c r="J47" s="1229"/>
      <c r="K47" s="1229"/>
      <c r="L47" s="1229"/>
      <c r="M47" s="1229"/>
      <c r="N47" s="1229"/>
      <c r="O47" s="1228"/>
    </row>
    <row r="48" spans="2:17" ht="13.5">
      <c r="B48" s="248"/>
      <c r="C48" s="244"/>
      <c r="D48" s="244"/>
      <c r="E48" s="244"/>
      <c r="F48" s="244"/>
      <c r="G48" s="244"/>
      <c r="H48" s="1250"/>
      <c r="I48" s="1250"/>
      <c r="J48" s="1250"/>
    </row>
    <row r="49" spans="1:17" ht="13.5">
      <c r="B49" s="248"/>
      <c r="C49" s="244"/>
      <c r="D49" s="244"/>
      <c r="E49" s="244"/>
      <c r="F49" s="244"/>
      <c r="G49" s="243" t="s">
        <v>571</v>
      </c>
    </row>
    <row r="50" spans="1:17" ht="13.5">
      <c r="B50" s="248"/>
      <c r="C50" s="244"/>
      <c r="D50" s="244"/>
      <c r="E50" s="244"/>
      <c r="F50" s="244"/>
      <c r="G50" s="1221"/>
      <c r="H50" s="1220"/>
      <c r="I50" s="1220"/>
      <c r="J50" s="1219"/>
      <c r="K50" s="1218" t="s">
        <v>528</v>
      </c>
      <c r="L50" s="1218" t="s">
        <v>529</v>
      </c>
      <c r="M50" s="1218" t="s">
        <v>530</v>
      </c>
      <c r="N50" s="1218" t="s">
        <v>531</v>
      </c>
      <c r="O50" s="1218" t="s">
        <v>532</v>
      </c>
    </row>
    <row r="51" spans="1:17" ht="13.5">
      <c r="B51" s="248"/>
      <c r="C51" s="244"/>
      <c r="D51" s="244"/>
      <c r="E51" s="244"/>
      <c r="F51" s="244"/>
      <c r="G51" s="1217" t="s">
        <v>565</v>
      </c>
      <c r="H51" s="1216"/>
      <c r="I51" s="1215" t="s">
        <v>563</v>
      </c>
      <c r="J51" s="1215"/>
      <c r="K51" s="1249"/>
      <c r="L51" s="1249"/>
      <c r="M51" s="1249"/>
      <c r="N51" s="1249"/>
      <c r="O51" s="1249"/>
    </row>
    <row r="52" spans="1:17" ht="13.5">
      <c r="B52" s="248"/>
      <c r="C52" s="244"/>
      <c r="D52" s="244"/>
      <c r="E52" s="244"/>
      <c r="F52" s="244"/>
      <c r="G52" s="1213"/>
      <c r="H52" s="1212"/>
      <c r="I52" s="1214"/>
      <c r="J52" s="1214"/>
      <c r="K52" s="1203"/>
      <c r="L52" s="1203"/>
      <c r="M52" s="1203"/>
      <c r="N52" s="1203"/>
      <c r="O52" s="1203"/>
    </row>
    <row r="53" spans="1:17" ht="13.5">
      <c r="A53" s="1240"/>
      <c r="B53" s="248"/>
      <c r="C53" s="244"/>
      <c r="D53" s="244"/>
      <c r="E53" s="244"/>
      <c r="F53" s="244"/>
      <c r="G53" s="1213"/>
      <c r="H53" s="1212"/>
      <c r="I53" s="1205" t="s">
        <v>570</v>
      </c>
      <c r="J53" s="1205"/>
      <c r="K53" s="1248"/>
      <c r="L53" s="1248"/>
      <c r="M53" s="1248"/>
      <c r="N53" s="1248"/>
      <c r="O53" s="1248"/>
    </row>
    <row r="54" spans="1:17" ht="13.5">
      <c r="A54" s="1240"/>
      <c r="B54" s="248"/>
      <c r="C54" s="244"/>
      <c r="D54" s="244"/>
      <c r="E54" s="244"/>
      <c r="F54" s="244"/>
      <c r="G54" s="1210"/>
      <c r="H54" s="1209"/>
      <c r="I54" s="1205"/>
      <c r="J54" s="1205"/>
      <c r="K54" s="1208"/>
      <c r="L54" s="1208"/>
      <c r="M54" s="1208"/>
      <c r="N54" s="1208"/>
      <c r="O54" s="1208"/>
    </row>
    <row r="55" spans="1:17" ht="13.5">
      <c r="A55" s="1240"/>
      <c r="B55" s="248"/>
      <c r="C55" s="244"/>
      <c r="D55" s="244"/>
      <c r="E55" s="244"/>
      <c r="F55" s="244"/>
      <c r="G55" s="1207" t="s">
        <v>564</v>
      </c>
      <c r="H55" s="1206"/>
      <c r="I55" s="1205" t="s">
        <v>563</v>
      </c>
      <c r="J55" s="1205"/>
      <c r="K55" s="1249"/>
      <c r="L55" s="1249"/>
      <c r="M55" s="1249"/>
      <c r="N55" s="1249"/>
      <c r="O55" s="1249"/>
    </row>
    <row r="56" spans="1:17" ht="13.5">
      <c r="A56" s="1240"/>
      <c r="B56" s="248"/>
      <c r="C56" s="244"/>
      <c r="D56" s="244"/>
      <c r="E56" s="244"/>
      <c r="F56" s="244"/>
      <c r="G56" s="1202"/>
      <c r="H56" s="1201"/>
      <c r="I56" s="1205"/>
      <c r="J56" s="1205"/>
      <c r="K56" s="1203"/>
      <c r="L56" s="1203"/>
      <c r="M56" s="1203"/>
      <c r="N56" s="1203"/>
      <c r="O56" s="1203"/>
    </row>
    <row r="57" spans="1:17" s="1240" customFormat="1" ht="13.5">
      <c r="B57" s="1241"/>
      <c r="C57" s="1237"/>
      <c r="D57" s="1237"/>
      <c r="E57" s="1237"/>
      <c r="F57" s="1237"/>
      <c r="G57" s="1202"/>
      <c r="H57" s="1201"/>
      <c r="I57" s="1197" t="s">
        <v>570</v>
      </c>
      <c r="J57" s="1197"/>
      <c r="K57" s="1248"/>
      <c r="L57" s="1248"/>
      <c r="M57" s="1248"/>
      <c r="N57" s="1248"/>
      <c r="O57" s="1248"/>
      <c r="P57" s="1246"/>
      <c r="Q57" s="1241"/>
    </row>
    <row r="58" spans="1:17" s="1240" customFormat="1" ht="13.5">
      <c r="A58" s="243"/>
      <c r="B58" s="1241"/>
      <c r="C58" s="1237"/>
      <c r="D58" s="1237"/>
      <c r="E58" s="1237"/>
      <c r="F58" s="1237"/>
      <c r="G58" s="1199"/>
      <c r="H58" s="1198"/>
      <c r="I58" s="1197"/>
      <c r="J58" s="1197"/>
      <c r="K58" s="1208"/>
      <c r="L58" s="1208"/>
      <c r="M58" s="1208"/>
      <c r="N58" s="1208"/>
      <c r="O58" s="1208"/>
      <c r="P58" s="1246"/>
      <c r="Q58" s="1241"/>
    </row>
    <row r="59" spans="1:17" s="1240" customFormat="1" ht="13.5">
      <c r="A59" s="243"/>
      <c r="B59" s="1241"/>
      <c r="C59" s="1237"/>
      <c r="D59" s="1237"/>
      <c r="E59" s="1237"/>
      <c r="F59" s="1237"/>
      <c r="G59" s="1237"/>
      <c r="H59" s="1237"/>
      <c r="I59" s="1237"/>
      <c r="J59" s="1237"/>
      <c r="K59" s="1247"/>
      <c r="L59" s="1247"/>
      <c r="M59" s="1247"/>
      <c r="N59" s="1247"/>
      <c r="O59" s="1247"/>
      <c r="P59" s="1246"/>
      <c r="Q59" s="1241"/>
    </row>
    <row r="60" spans="1:17" s="1240" customFormat="1" ht="13.5">
      <c r="A60" s="243"/>
      <c r="B60" s="1241"/>
      <c r="C60" s="1237"/>
      <c r="D60" s="1237"/>
      <c r="E60" s="1237"/>
      <c r="F60" s="1237"/>
      <c r="G60" s="1237"/>
      <c r="H60" s="1237"/>
      <c r="I60" s="1237"/>
      <c r="J60" s="1237"/>
      <c r="K60" s="1247"/>
      <c r="L60" s="1247"/>
      <c r="M60" s="1247"/>
      <c r="N60" s="1247"/>
      <c r="O60" s="1247"/>
      <c r="P60" s="1246"/>
      <c r="Q60" s="1241"/>
    </row>
    <row r="61" spans="1:17" s="1240" customFormat="1" ht="13.5">
      <c r="A61" s="243"/>
      <c r="B61" s="1245"/>
      <c r="C61" s="1244"/>
      <c r="D61" s="1244"/>
      <c r="E61" s="1244"/>
      <c r="F61" s="1244"/>
      <c r="G61" s="1244"/>
      <c r="H61" s="1244"/>
      <c r="I61" s="1244"/>
      <c r="J61" s="1244"/>
      <c r="K61" s="1244"/>
      <c r="L61" s="1244"/>
      <c r="M61" s="1243"/>
      <c r="N61" s="1243"/>
      <c r="O61" s="1243"/>
      <c r="P61" s="1242"/>
      <c r="Q61" s="1241"/>
    </row>
    <row r="62" spans="1:17" ht="13.5">
      <c r="B62" s="1239"/>
      <c r="C62" s="1239"/>
      <c r="D62" s="1239"/>
      <c r="E62" s="1239"/>
      <c r="F62" s="1239"/>
      <c r="G62" s="1239"/>
      <c r="H62" s="1239"/>
      <c r="I62" s="1239"/>
      <c r="J62" s="1239"/>
      <c r="K62" s="1239"/>
      <c r="L62" s="1239"/>
      <c r="M62" s="1239"/>
      <c r="N62" s="1239"/>
      <c r="O62" s="1239"/>
      <c r="P62" s="1239"/>
      <c r="Q62" s="244"/>
    </row>
    <row r="63" spans="1:17" ht="17.25">
      <c r="B63" s="307" t="s">
        <v>569</v>
      </c>
      <c r="C63" s="244"/>
      <c r="D63" s="244"/>
      <c r="E63" s="244"/>
      <c r="F63" s="244"/>
      <c r="G63" s="244"/>
      <c r="H63" s="244"/>
      <c r="I63" s="244"/>
      <c r="J63" s="244"/>
      <c r="K63" s="244"/>
      <c r="L63" s="244"/>
      <c r="M63" s="244"/>
      <c r="N63" s="244"/>
      <c r="O63" s="244"/>
    </row>
    <row r="64" spans="1:17" ht="13.5">
      <c r="B64" s="248"/>
      <c r="C64" s="244"/>
      <c r="D64" s="244"/>
      <c r="E64" s="244"/>
      <c r="F64" s="244"/>
      <c r="G64" s="1238" t="s">
        <v>568</v>
      </c>
      <c r="I64" s="1237"/>
      <c r="J64" s="1237"/>
      <c r="K64" s="1237"/>
      <c r="L64" s="244"/>
      <c r="M64" s="244"/>
      <c r="N64" s="244"/>
      <c r="O64" s="244"/>
    </row>
    <row r="65" spans="2:30" ht="13.5">
      <c r="B65" s="248"/>
      <c r="C65" s="244"/>
      <c r="D65" s="244"/>
      <c r="E65" s="244"/>
      <c r="F65" s="244"/>
      <c r="G65" s="1236" t="s">
        <v>567</v>
      </c>
      <c r="H65" s="1235"/>
      <c r="I65" s="1235"/>
      <c r="J65" s="1235"/>
      <c r="K65" s="1235"/>
      <c r="L65" s="1235"/>
      <c r="M65" s="1235"/>
      <c r="N65" s="1235"/>
      <c r="O65" s="1234"/>
    </row>
    <row r="66" spans="2:30" ht="13.5">
      <c r="B66" s="248"/>
      <c r="C66" s="244"/>
      <c r="D66" s="244"/>
      <c r="E66" s="244"/>
      <c r="F66" s="244"/>
      <c r="G66" s="1233"/>
      <c r="H66" s="1232"/>
      <c r="I66" s="1232"/>
      <c r="J66" s="1232"/>
      <c r="K66" s="1232"/>
      <c r="L66" s="1232"/>
      <c r="M66" s="1232"/>
      <c r="N66" s="1232"/>
      <c r="O66" s="1231"/>
    </row>
    <row r="67" spans="2:30" ht="13.5">
      <c r="B67" s="248"/>
      <c r="C67" s="244"/>
      <c r="D67" s="244"/>
      <c r="E67" s="244"/>
      <c r="F67" s="244"/>
      <c r="G67" s="1233"/>
      <c r="H67" s="1232"/>
      <c r="I67" s="1232"/>
      <c r="J67" s="1232"/>
      <c r="K67" s="1232"/>
      <c r="L67" s="1232"/>
      <c r="M67" s="1232"/>
      <c r="N67" s="1232"/>
      <c r="O67" s="1231"/>
    </row>
    <row r="68" spans="2:30" ht="13.5">
      <c r="B68" s="248"/>
      <c r="C68" s="244"/>
      <c r="D68" s="244"/>
      <c r="E68" s="244"/>
      <c r="F68" s="244"/>
      <c r="G68" s="1233"/>
      <c r="H68" s="1232"/>
      <c r="I68" s="1232"/>
      <c r="J68" s="1232"/>
      <c r="K68" s="1232"/>
      <c r="L68" s="1232"/>
      <c r="M68" s="1232"/>
      <c r="N68" s="1232"/>
      <c r="O68" s="1231"/>
    </row>
    <row r="69" spans="2:30" ht="13.5">
      <c r="B69" s="248"/>
      <c r="C69" s="244"/>
      <c r="D69" s="244"/>
      <c r="E69" s="244"/>
      <c r="F69" s="244"/>
      <c r="G69" s="1230"/>
      <c r="H69" s="1229"/>
      <c r="I69" s="1229"/>
      <c r="J69" s="1229"/>
      <c r="K69" s="1229"/>
      <c r="L69" s="1229"/>
      <c r="M69" s="1229"/>
      <c r="N69" s="1229"/>
      <c r="O69" s="1228"/>
    </row>
    <row r="70" spans="2:30" ht="13.5">
      <c r="B70" s="248"/>
      <c r="C70" s="244"/>
      <c r="D70" s="244"/>
      <c r="E70" s="244"/>
      <c r="F70" s="244"/>
      <c r="G70" s="244"/>
      <c r="H70" s="1227"/>
      <c r="I70" s="1227"/>
      <c r="J70" s="1224"/>
      <c r="K70" s="1224"/>
      <c r="L70" s="1223"/>
      <c r="M70" s="1224"/>
      <c r="N70" s="1223"/>
      <c r="O70" s="1222"/>
    </row>
    <row r="71" spans="2:30" ht="13.5">
      <c r="B71" s="248"/>
      <c r="C71" s="244"/>
      <c r="D71" s="244"/>
      <c r="E71" s="244"/>
      <c r="F71" s="244"/>
      <c r="G71" s="1226" t="s">
        <v>566</v>
      </c>
      <c r="I71" s="1225"/>
      <c r="J71" s="1224"/>
      <c r="K71" s="1224"/>
      <c r="L71" s="1223"/>
      <c r="M71" s="1224"/>
      <c r="N71" s="1223"/>
      <c r="O71" s="1222"/>
    </row>
    <row r="72" spans="2:30" ht="13.5">
      <c r="B72" s="248"/>
      <c r="C72" s="244"/>
      <c r="D72" s="244"/>
      <c r="E72" s="244"/>
      <c r="F72" s="244"/>
      <c r="G72" s="1221"/>
      <c r="H72" s="1220"/>
      <c r="I72" s="1220"/>
      <c r="J72" s="1219"/>
      <c r="K72" s="1218" t="s">
        <v>528</v>
      </c>
      <c r="L72" s="1218" t="s">
        <v>529</v>
      </c>
      <c r="M72" s="1218" t="s">
        <v>530</v>
      </c>
      <c r="N72" s="1218" t="s">
        <v>531</v>
      </c>
      <c r="O72" s="1218" t="s">
        <v>532</v>
      </c>
    </row>
    <row r="73" spans="2:30" ht="13.5">
      <c r="B73" s="248"/>
      <c r="C73" s="244"/>
      <c r="D73" s="244"/>
      <c r="E73" s="244"/>
      <c r="F73" s="244"/>
      <c r="G73" s="1217" t="s">
        <v>565</v>
      </c>
      <c r="H73" s="1216"/>
      <c r="I73" s="1215" t="s">
        <v>563</v>
      </c>
      <c r="J73" s="1215"/>
      <c r="K73" s="1204">
        <v>107.4</v>
      </c>
      <c r="L73" s="1204">
        <v>90.9</v>
      </c>
      <c r="M73" s="1203">
        <v>83.7</v>
      </c>
      <c r="N73" s="1203">
        <v>83.9</v>
      </c>
      <c r="O73" s="1203">
        <v>87.9</v>
      </c>
      <c r="S73" s="243">
        <v>9.9</v>
      </c>
    </row>
    <row r="74" spans="2:30" ht="13.5">
      <c r="B74" s="248"/>
      <c r="C74" s="244"/>
      <c r="D74" s="244"/>
      <c r="E74" s="244"/>
      <c r="F74" s="244"/>
      <c r="G74" s="1213"/>
      <c r="H74" s="1212"/>
      <c r="I74" s="1214"/>
      <c r="J74" s="1214"/>
      <c r="K74" s="1204"/>
      <c r="L74" s="1204"/>
      <c r="M74" s="1203"/>
      <c r="N74" s="1203"/>
      <c r="O74" s="1203"/>
    </row>
    <row r="75" spans="2:30" ht="13.5">
      <c r="B75" s="248"/>
      <c r="C75" s="244"/>
      <c r="D75" s="244"/>
      <c r="E75" s="244"/>
      <c r="F75" s="244"/>
      <c r="G75" s="1213"/>
      <c r="H75" s="1212"/>
      <c r="I75" s="1205" t="s">
        <v>562</v>
      </c>
      <c r="J75" s="1205"/>
      <c r="K75" s="1211">
        <v>12.4</v>
      </c>
      <c r="L75" s="1211">
        <v>11.8</v>
      </c>
      <c r="M75" s="1211">
        <v>11.2</v>
      </c>
      <c r="N75" s="1211">
        <v>10.6</v>
      </c>
      <c r="O75" s="1211">
        <v>10.4</v>
      </c>
      <c r="U75" s="243">
        <v>81.2</v>
      </c>
      <c r="W75" s="243">
        <v>87.2</v>
      </c>
      <c r="Y75" s="243">
        <v>99.8</v>
      </c>
      <c r="AA75" s="243">
        <v>109.5</v>
      </c>
      <c r="AC75" s="243">
        <v>115.2</v>
      </c>
    </row>
    <row r="76" spans="2:30" ht="13.5">
      <c r="B76" s="248"/>
      <c r="C76" s="244"/>
      <c r="D76" s="244"/>
      <c r="E76" s="244"/>
      <c r="F76" s="244"/>
      <c r="G76" s="1210"/>
      <c r="H76" s="1209"/>
      <c r="I76" s="1205"/>
      <c r="J76" s="1205"/>
      <c r="K76" s="1208"/>
      <c r="L76" s="1208"/>
      <c r="M76" s="1208"/>
      <c r="N76" s="1208"/>
      <c r="O76" s="1208"/>
    </row>
    <row r="77" spans="2:30" ht="13.5">
      <c r="B77" s="248"/>
      <c r="C77" s="244"/>
      <c r="D77" s="244"/>
      <c r="E77" s="244"/>
      <c r="F77" s="244"/>
      <c r="G77" s="1207" t="s">
        <v>564</v>
      </c>
      <c r="H77" s="1206"/>
      <c r="I77" s="1205" t="s">
        <v>563</v>
      </c>
      <c r="J77" s="1205"/>
      <c r="K77" s="1204">
        <v>69.599999999999994</v>
      </c>
      <c r="L77" s="1204">
        <v>57.6</v>
      </c>
      <c r="M77" s="1203">
        <v>48.3</v>
      </c>
      <c r="N77" s="1203">
        <v>44.4</v>
      </c>
      <c r="O77" s="1203">
        <v>37.299999999999997</v>
      </c>
      <c r="R77" s="243">
        <v>12.3</v>
      </c>
      <c r="T77" s="243">
        <v>11.1</v>
      </c>
    </row>
    <row r="78" spans="2:30" ht="13.5">
      <c r="B78" s="248"/>
      <c r="C78" s="244"/>
      <c r="D78" s="244"/>
      <c r="E78" s="244"/>
      <c r="F78" s="244"/>
      <c r="G78" s="1202"/>
      <c r="H78" s="1201"/>
      <c r="I78" s="1205"/>
      <c r="J78" s="1205"/>
      <c r="K78" s="1204"/>
      <c r="L78" s="1204"/>
      <c r="M78" s="1203"/>
      <c r="N78" s="1203"/>
      <c r="O78" s="1203"/>
    </row>
    <row r="79" spans="2:30" ht="13.5">
      <c r="B79" s="248"/>
      <c r="C79" s="244"/>
      <c r="D79" s="244"/>
      <c r="E79" s="244"/>
      <c r="F79" s="244"/>
      <c r="G79" s="1202"/>
      <c r="H79" s="1201"/>
      <c r="I79" s="1200" t="s">
        <v>562</v>
      </c>
      <c r="J79" s="1197"/>
      <c r="K79" s="1196">
        <v>12.2</v>
      </c>
      <c r="L79" s="1196">
        <v>11.3</v>
      </c>
      <c r="M79" s="1196">
        <v>10.4</v>
      </c>
      <c r="N79" s="1196">
        <v>9.4</v>
      </c>
      <c r="O79" s="1196">
        <v>7.8</v>
      </c>
      <c r="V79" s="243">
        <v>53.5</v>
      </c>
      <c r="X79" s="243">
        <v>48.2</v>
      </c>
      <c r="Z79" s="243">
        <v>34.200000000000003</v>
      </c>
      <c r="AB79" s="243">
        <v>30.3</v>
      </c>
      <c r="AD79" s="243">
        <v>28.9</v>
      </c>
    </row>
    <row r="80" spans="2:30" ht="13.5">
      <c r="B80" s="248"/>
      <c r="C80" s="244"/>
      <c r="D80" s="244"/>
      <c r="E80" s="244"/>
      <c r="F80" s="244"/>
      <c r="G80" s="1199"/>
      <c r="H80" s="1198"/>
      <c r="I80" s="1197"/>
      <c r="J80" s="1197"/>
      <c r="K80" s="1196"/>
      <c r="L80" s="1196"/>
      <c r="M80" s="1196"/>
      <c r="N80" s="1196"/>
      <c r="O80" s="1196"/>
    </row>
    <row r="81" spans="2:17" ht="13.5">
      <c r="B81" s="248"/>
      <c r="C81" s="244"/>
      <c r="D81" s="244"/>
      <c r="E81" s="244"/>
      <c r="F81" s="244"/>
      <c r="G81" s="244"/>
      <c r="H81" s="244"/>
      <c r="I81" s="244"/>
      <c r="J81" s="244"/>
      <c r="K81" s="1195"/>
      <c r="L81" s="244"/>
      <c r="M81" s="244"/>
      <c r="N81" s="244"/>
      <c r="O81" s="244"/>
    </row>
    <row r="82" spans="2:17" ht="17.25">
      <c r="B82" s="248"/>
      <c r="C82" s="244"/>
      <c r="D82" s="244"/>
      <c r="E82" s="244"/>
      <c r="F82" s="244"/>
      <c r="G82" s="244"/>
      <c r="H82" s="244"/>
      <c r="I82" s="244"/>
      <c r="J82" s="244"/>
      <c r="K82" s="1194"/>
      <c r="L82" s="1194"/>
      <c r="M82" s="1194"/>
      <c r="N82" s="1194"/>
      <c r="O82" s="1194"/>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93"/>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Normal="100" zoomScaleSheetLayoutView="70" workbookViewId="0">
      <selection activeCell="A85" sqref="A8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Normal="100" zoomScaleSheetLayoutView="55" workbookViewId="0">
      <selection activeCell="A85" sqref="A8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66562</v>
      </c>
      <c r="E3" s="116"/>
      <c r="F3" s="117">
        <v>48103</v>
      </c>
      <c r="G3" s="118"/>
      <c r="H3" s="119"/>
    </row>
    <row r="4" spans="1:8">
      <c r="A4" s="120"/>
      <c r="B4" s="121"/>
      <c r="C4" s="122"/>
      <c r="D4" s="123">
        <v>22055</v>
      </c>
      <c r="E4" s="124"/>
      <c r="F4" s="125">
        <v>22640</v>
      </c>
      <c r="G4" s="126"/>
      <c r="H4" s="127"/>
    </row>
    <row r="5" spans="1:8">
      <c r="A5" s="108" t="s">
        <v>522</v>
      </c>
      <c r="B5" s="113"/>
      <c r="C5" s="114"/>
      <c r="D5" s="115">
        <v>51771</v>
      </c>
      <c r="E5" s="116"/>
      <c r="F5" s="117">
        <v>45761</v>
      </c>
      <c r="G5" s="118"/>
      <c r="H5" s="119"/>
    </row>
    <row r="6" spans="1:8">
      <c r="A6" s="120"/>
      <c r="B6" s="121"/>
      <c r="C6" s="122"/>
      <c r="D6" s="123">
        <v>23540</v>
      </c>
      <c r="E6" s="124"/>
      <c r="F6" s="125">
        <v>24777</v>
      </c>
      <c r="G6" s="126"/>
      <c r="H6" s="127"/>
    </row>
    <row r="7" spans="1:8">
      <c r="A7" s="108" t="s">
        <v>523</v>
      </c>
      <c r="B7" s="113"/>
      <c r="C7" s="114"/>
      <c r="D7" s="115">
        <v>57899</v>
      </c>
      <c r="E7" s="116"/>
      <c r="F7" s="117">
        <v>56255</v>
      </c>
      <c r="G7" s="118"/>
      <c r="H7" s="119"/>
    </row>
    <row r="8" spans="1:8">
      <c r="A8" s="120"/>
      <c r="B8" s="121"/>
      <c r="C8" s="122"/>
      <c r="D8" s="123">
        <v>21501</v>
      </c>
      <c r="E8" s="124"/>
      <c r="F8" s="125">
        <v>26957</v>
      </c>
      <c r="G8" s="126"/>
      <c r="H8" s="127"/>
    </row>
    <row r="9" spans="1:8">
      <c r="A9" s="108" t="s">
        <v>524</v>
      </c>
      <c r="B9" s="113"/>
      <c r="C9" s="114"/>
      <c r="D9" s="115">
        <v>59103</v>
      </c>
      <c r="E9" s="116"/>
      <c r="F9" s="117">
        <v>57944</v>
      </c>
      <c r="G9" s="118"/>
      <c r="H9" s="119"/>
    </row>
    <row r="10" spans="1:8">
      <c r="A10" s="120"/>
      <c r="B10" s="121"/>
      <c r="C10" s="122"/>
      <c r="D10" s="123">
        <v>21378</v>
      </c>
      <c r="E10" s="124"/>
      <c r="F10" s="125">
        <v>29326</v>
      </c>
      <c r="G10" s="126"/>
      <c r="H10" s="127"/>
    </row>
    <row r="11" spans="1:8">
      <c r="A11" s="108" t="s">
        <v>525</v>
      </c>
      <c r="B11" s="113"/>
      <c r="C11" s="114"/>
      <c r="D11" s="115">
        <v>72392</v>
      </c>
      <c r="E11" s="116"/>
      <c r="F11" s="117">
        <v>54227</v>
      </c>
      <c r="G11" s="118"/>
      <c r="H11" s="119"/>
    </row>
    <row r="12" spans="1:8">
      <c r="A12" s="120"/>
      <c r="B12" s="121"/>
      <c r="C12" s="128"/>
      <c r="D12" s="123">
        <v>34320</v>
      </c>
      <c r="E12" s="124"/>
      <c r="F12" s="125">
        <v>29694</v>
      </c>
      <c r="G12" s="126"/>
      <c r="H12" s="127"/>
    </row>
    <row r="13" spans="1:8">
      <c r="A13" s="108"/>
      <c r="B13" s="113"/>
      <c r="C13" s="129"/>
      <c r="D13" s="130">
        <v>61545</v>
      </c>
      <c r="E13" s="131"/>
      <c r="F13" s="132">
        <v>52458</v>
      </c>
      <c r="G13" s="133"/>
      <c r="H13" s="119"/>
    </row>
    <row r="14" spans="1:8">
      <c r="A14" s="120"/>
      <c r="B14" s="121"/>
      <c r="C14" s="122"/>
      <c r="D14" s="123">
        <v>24559</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5.28</v>
      </c>
      <c r="C19" s="134">
        <f>ROUND(VALUE(SUBSTITUTE(実質収支比率等に係る経年分析!G$48,"▲","-")),2)</f>
        <v>5.07</v>
      </c>
      <c r="D19" s="134">
        <f>ROUND(VALUE(SUBSTITUTE(実質収支比率等に係る経年分析!H$48,"▲","-")),2)</f>
        <v>4.33</v>
      </c>
      <c r="E19" s="134">
        <f>ROUND(VALUE(SUBSTITUTE(実質収支比率等に係る経年分析!I$48,"▲","-")),2)</f>
        <v>5.9</v>
      </c>
      <c r="F19" s="134">
        <f>ROUND(VALUE(SUBSTITUTE(実質収支比率等に係る経年分析!J$48,"▲","-")),2)</f>
        <v>6.08</v>
      </c>
    </row>
    <row r="20" spans="1:11">
      <c r="A20" s="134" t="s">
        <v>43</v>
      </c>
      <c r="B20" s="134">
        <f>ROUND(VALUE(SUBSTITUTE(実質収支比率等に係る経年分析!F$47,"▲","-")),2)</f>
        <v>17.02</v>
      </c>
      <c r="C20" s="134">
        <f>ROUND(VALUE(SUBSTITUTE(実質収支比率等に係る経年分析!G$47,"▲","-")),2)</f>
        <v>15.68</v>
      </c>
      <c r="D20" s="134">
        <f>ROUND(VALUE(SUBSTITUTE(実質収支比率等に係る経年分析!H$47,"▲","-")),2)</f>
        <v>15.6</v>
      </c>
      <c r="E20" s="134">
        <f>ROUND(VALUE(SUBSTITUTE(実質収支比率等に係る経年分析!I$47,"▲","-")),2)</f>
        <v>15.77</v>
      </c>
      <c r="F20" s="134">
        <f>ROUND(VALUE(SUBSTITUTE(実質収支比率等に係る経年分析!J$47,"▲","-")),2)</f>
        <v>15.53</v>
      </c>
    </row>
    <row r="21" spans="1:11">
      <c r="A21" s="134" t="s">
        <v>44</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工業用水道事業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3543</v>
      </c>
      <c r="E42" s="136"/>
      <c r="F42" s="136"/>
      <c r="G42" s="136">
        <f>'実質公債費比率（分子）の構造'!L$52</f>
        <v>3635</v>
      </c>
      <c r="H42" s="136"/>
      <c r="I42" s="136"/>
      <c r="J42" s="136">
        <f>'実質公債費比率（分子）の構造'!M$52</f>
        <v>3732</v>
      </c>
      <c r="K42" s="136"/>
      <c r="L42" s="136"/>
      <c r="M42" s="136">
        <f>'実質公債費比率（分子）の構造'!N$52</f>
        <v>3964</v>
      </c>
      <c r="N42" s="136"/>
      <c r="O42" s="136"/>
      <c r="P42" s="136">
        <f>'実質公債費比率（分子）の構造'!O$52</f>
        <v>3810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356</v>
      </c>
      <c r="C44" s="136"/>
      <c r="D44" s="136"/>
      <c r="E44" s="136">
        <f>'実質公債費比率（分子）の構造'!L$50</f>
        <v>354</v>
      </c>
      <c r="F44" s="136"/>
      <c r="G44" s="136"/>
      <c r="H44" s="136">
        <f>'実質公債費比率（分子）の構造'!M$50</f>
        <v>353</v>
      </c>
      <c r="I44" s="136"/>
      <c r="J44" s="136"/>
      <c r="K44" s="136">
        <f>'実質公債費比率（分子）の構造'!N$50</f>
        <v>352</v>
      </c>
      <c r="L44" s="136"/>
      <c r="M44" s="136"/>
      <c r="N44" s="136">
        <f>'実質公債費比率（分子）の構造'!O$50</f>
        <v>347</v>
      </c>
      <c r="O44" s="136"/>
      <c r="P44" s="136"/>
    </row>
    <row r="45" spans="1:16">
      <c r="A45" s="136" t="s">
        <v>54</v>
      </c>
      <c r="B45" s="136">
        <f>'実質公債費比率（分子）の構造'!K$49</f>
        <v>624</v>
      </c>
      <c r="C45" s="136"/>
      <c r="D45" s="136"/>
      <c r="E45" s="136">
        <f>'実質公債費比率（分子）の構造'!L$49</f>
        <v>470</v>
      </c>
      <c r="F45" s="136"/>
      <c r="G45" s="136"/>
      <c r="H45" s="136">
        <f>'実質公債費比率（分子）の構造'!M$49</f>
        <v>423</v>
      </c>
      <c r="I45" s="136"/>
      <c r="J45" s="136"/>
      <c r="K45" s="136">
        <f>'実質公債費比率（分子）の構造'!N$49</f>
        <v>409</v>
      </c>
      <c r="L45" s="136"/>
      <c r="M45" s="136"/>
      <c r="N45" s="136">
        <f>'実質公債費比率（分子）の構造'!O$49</f>
        <v>371</v>
      </c>
      <c r="O45" s="136"/>
      <c r="P45" s="136"/>
    </row>
    <row r="46" spans="1:16">
      <c r="A46" s="136" t="s">
        <v>55</v>
      </c>
      <c r="B46" s="136">
        <f>'実質公債費比率（分子）の構造'!K$48</f>
        <v>857</v>
      </c>
      <c r="C46" s="136"/>
      <c r="D46" s="136"/>
      <c r="E46" s="136">
        <f>'実質公債費比率（分子）の構造'!L$48</f>
        <v>929</v>
      </c>
      <c r="F46" s="136"/>
      <c r="G46" s="136"/>
      <c r="H46" s="136">
        <f>'実質公債費比率（分子）の構造'!M$48</f>
        <v>887</v>
      </c>
      <c r="I46" s="136"/>
      <c r="J46" s="136"/>
      <c r="K46" s="136">
        <f>'実質公債費比率（分子）の構造'!N$48</f>
        <v>880</v>
      </c>
      <c r="L46" s="136"/>
      <c r="M46" s="136"/>
      <c r="N46" s="136">
        <f>'実質公債費比率（分子）の構造'!O$48</f>
        <v>890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3637</v>
      </c>
      <c r="C49" s="136"/>
      <c r="D49" s="136"/>
      <c r="E49" s="136">
        <f>'実質公債費比率（分子）の構造'!L$45</f>
        <v>3733</v>
      </c>
      <c r="F49" s="136"/>
      <c r="G49" s="136"/>
      <c r="H49" s="136">
        <f>'実質公債費比率（分子）の構造'!M$45</f>
        <v>3845</v>
      </c>
      <c r="I49" s="136"/>
      <c r="J49" s="136"/>
      <c r="K49" s="136">
        <f>'実質公債費比率（分子）の構造'!N$45</f>
        <v>3973</v>
      </c>
      <c r="L49" s="136"/>
      <c r="M49" s="136"/>
      <c r="N49" s="136">
        <f>'実質公債費比率（分子）の構造'!O$45</f>
        <v>3983</v>
      </c>
      <c r="O49" s="136"/>
      <c r="P49" s="136"/>
    </row>
    <row r="50" spans="1:16">
      <c r="A50" s="136" t="s">
        <v>59</v>
      </c>
      <c r="B50" s="136" t="e">
        <f>NA()</f>
        <v>#N/A</v>
      </c>
      <c r="C50" s="136">
        <f>IF(ISNUMBER('実質公債費比率（分子）の構造'!K$53),'実質公債費比率（分子）の構造'!K$53,NA())</f>
        <v>1931</v>
      </c>
      <c r="D50" s="136" t="e">
        <f>NA()</f>
        <v>#N/A</v>
      </c>
      <c r="E50" s="136" t="e">
        <f>NA()</f>
        <v>#N/A</v>
      </c>
      <c r="F50" s="136">
        <f>IF(ISNUMBER('実質公債費比率（分子）の構造'!L$53),'実質公債費比率（分子）の構造'!L$53,NA())</f>
        <v>1851</v>
      </c>
      <c r="G50" s="136" t="e">
        <f>NA()</f>
        <v>#N/A</v>
      </c>
      <c r="H50" s="136" t="e">
        <f>NA()</f>
        <v>#N/A</v>
      </c>
      <c r="I50" s="136">
        <f>IF(ISNUMBER('実質公債費比率（分子）の構造'!M$53),'実質公債費比率（分子）の構造'!M$53,NA())</f>
        <v>1776</v>
      </c>
      <c r="J50" s="136" t="e">
        <f>NA()</f>
        <v>#N/A</v>
      </c>
      <c r="K50" s="136" t="e">
        <f>NA()</f>
        <v>#N/A</v>
      </c>
      <c r="L50" s="136">
        <f>IF(ISNUMBER('実質公債費比率（分子）の構造'!N$53),'実質公債費比率（分子）の構造'!N$53,NA())</f>
        <v>1650</v>
      </c>
      <c r="M50" s="136" t="e">
        <f>NA()</f>
        <v>#N/A</v>
      </c>
      <c r="N50" s="136" t="e">
        <f>NA()</f>
        <v>#N/A</v>
      </c>
      <c r="O50" s="136">
        <f>IF(ISNUMBER('実質公債費比率（分子）の構造'!O$53),'実質公債費比率（分子）の構造'!O$53,NA())</f>
        <v>1781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38460</v>
      </c>
      <c r="E56" s="135"/>
      <c r="F56" s="135"/>
      <c r="G56" s="135">
        <f>'将来負担比率（分子）の構造'!J$51</f>
        <v>40444</v>
      </c>
      <c r="H56" s="135"/>
      <c r="I56" s="135"/>
      <c r="J56" s="135">
        <f>'将来負担比率（分子）の構造'!K$51</f>
        <v>40307</v>
      </c>
      <c r="K56" s="135"/>
      <c r="L56" s="135"/>
      <c r="M56" s="135">
        <f>'将来負担比率（分子）の構造'!L$51</f>
        <v>40745</v>
      </c>
      <c r="N56" s="135"/>
      <c r="O56" s="135"/>
      <c r="P56" s="135">
        <f>'将来負担比率（分子）の構造'!M$51</f>
        <v>42128</v>
      </c>
    </row>
    <row r="57" spans="1:16">
      <c r="A57" s="135" t="s">
        <v>35</v>
      </c>
      <c r="B57" s="135"/>
      <c r="C57" s="135"/>
      <c r="D57" s="135">
        <f>'将来負担比率（分子）の構造'!I$50</f>
        <v>9358</v>
      </c>
      <c r="E57" s="135"/>
      <c r="F57" s="135"/>
      <c r="G57" s="135">
        <f>'将来負担比率（分子）の構造'!J$50</f>
        <v>8896</v>
      </c>
      <c r="H57" s="135"/>
      <c r="I57" s="135"/>
      <c r="J57" s="135">
        <f>'将来負担比率（分子）の構造'!K$50</f>
        <v>8919</v>
      </c>
      <c r="K57" s="135"/>
      <c r="L57" s="135"/>
      <c r="M57" s="135">
        <f>'将来負担比率（分子）の構造'!L$50</f>
        <v>8393</v>
      </c>
      <c r="N57" s="135"/>
      <c r="O57" s="135"/>
      <c r="P57" s="135">
        <f>'将来負担比率（分子）の構造'!M$50</f>
        <v>8404</v>
      </c>
    </row>
    <row r="58" spans="1:16">
      <c r="A58" s="135" t="s">
        <v>34</v>
      </c>
      <c r="B58" s="135"/>
      <c r="C58" s="135"/>
      <c r="D58" s="135">
        <f>'将来負担比率（分子）の構造'!I$49</f>
        <v>8401</v>
      </c>
      <c r="E58" s="135"/>
      <c r="F58" s="135"/>
      <c r="G58" s="135">
        <f>'将来負担比率（分子）の構造'!J$49</f>
        <v>7827</v>
      </c>
      <c r="H58" s="135"/>
      <c r="I58" s="135"/>
      <c r="J58" s="135">
        <f>'将来負担比率（分子）の構造'!K$49</f>
        <v>7399</v>
      </c>
      <c r="K58" s="135"/>
      <c r="L58" s="135"/>
      <c r="M58" s="135">
        <f>'将来負担比率（分子）の構造'!L$49</f>
        <v>7070</v>
      </c>
      <c r="N58" s="135"/>
      <c r="O58" s="135"/>
      <c r="P58" s="135">
        <f>'将来負担比率（分子）の構造'!M$49</f>
        <v>7299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7068</v>
      </c>
      <c r="C62" s="135"/>
      <c r="D62" s="135"/>
      <c r="E62" s="135">
        <f>'将来負担比率（分子）の構造'!J$45</f>
        <v>6616</v>
      </c>
      <c r="F62" s="135"/>
      <c r="G62" s="135"/>
      <c r="H62" s="135">
        <f>'将来負担比率（分子）の構造'!K$45</f>
        <v>6186</v>
      </c>
      <c r="I62" s="135"/>
      <c r="J62" s="135"/>
      <c r="K62" s="135">
        <f>'将来負担比率（分子）の構造'!L$45</f>
        <v>5489</v>
      </c>
      <c r="L62" s="135"/>
      <c r="M62" s="135"/>
      <c r="N62" s="135">
        <f>'将来負担比率（分子）の構造'!M$45</f>
        <v>5357</v>
      </c>
      <c r="O62" s="135"/>
      <c r="P62" s="135"/>
    </row>
    <row r="63" spans="1:16">
      <c r="A63" s="135" t="s">
        <v>28</v>
      </c>
      <c r="B63" s="135">
        <f>'将来負担比率（分子）の構造'!I$44</f>
        <v>2999</v>
      </c>
      <c r="C63" s="135"/>
      <c r="D63" s="135"/>
      <c r="E63" s="135">
        <f>'将来負担比率（分子）の構造'!J$44</f>
        <v>2705</v>
      </c>
      <c r="F63" s="135"/>
      <c r="G63" s="135"/>
      <c r="H63" s="135">
        <f>'将来負担比率（分子）の構造'!K$44</f>
        <v>2362</v>
      </c>
      <c r="I63" s="135"/>
      <c r="J63" s="135"/>
      <c r="K63" s="135">
        <f>'将来負担比率（分子）の構造'!L$44</f>
        <v>2355</v>
      </c>
      <c r="L63" s="135"/>
      <c r="M63" s="135"/>
      <c r="N63" s="135">
        <f>'将来負担比率（分子）の構造'!M$44</f>
        <v>2460</v>
      </c>
      <c r="O63" s="135"/>
      <c r="P63" s="135"/>
    </row>
    <row r="64" spans="1:16">
      <c r="A64" s="135" t="s">
        <v>27</v>
      </c>
      <c r="B64" s="135">
        <f>'将来負担比率（分子）の構造'!I$43</f>
        <v>16833</v>
      </c>
      <c r="C64" s="135"/>
      <c r="D64" s="135"/>
      <c r="E64" s="135">
        <f>'将来負担比率（分子）の構造'!J$43</f>
        <v>16914</v>
      </c>
      <c r="F64" s="135"/>
      <c r="G64" s="135"/>
      <c r="H64" s="135">
        <f>'将来負担比率（分子）の構造'!K$43</f>
        <v>17270</v>
      </c>
      <c r="I64" s="135"/>
      <c r="J64" s="135"/>
      <c r="K64" s="135">
        <f>'将来負担比率（分子）の構造'!L$43</f>
        <v>17055</v>
      </c>
      <c r="L64" s="135"/>
      <c r="M64" s="135"/>
      <c r="N64" s="135">
        <f>'将来負担比率（分子）の構造'!M$43</f>
        <v>18336</v>
      </c>
      <c r="O64" s="135"/>
      <c r="P64" s="135"/>
    </row>
    <row r="65" spans="1:16">
      <c r="A65" s="135" t="s">
        <v>26</v>
      </c>
      <c r="B65" s="135">
        <f>'将来負担比率（分子）の構造'!I$42</f>
        <v>7499</v>
      </c>
      <c r="C65" s="135"/>
      <c r="D65" s="135"/>
      <c r="E65" s="135">
        <f>'将来負担比率（分子）の構造'!J$42</f>
        <v>6510</v>
      </c>
      <c r="F65" s="135"/>
      <c r="G65" s="135"/>
      <c r="H65" s="135">
        <f>'将来負担比率（分子）の構造'!K$42</f>
        <v>3715</v>
      </c>
      <c r="I65" s="135"/>
      <c r="J65" s="135"/>
      <c r="K65" s="135">
        <f>'将来負担比率（分子）の構造'!L$42</f>
        <v>3433</v>
      </c>
      <c r="L65" s="135"/>
      <c r="M65" s="135"/>
      <c r="N65" s="135">
        <f>'将来負担比率（分子）の構造'!M$42</f>
        <v>3670</v>
      </c>
      <c r="O65" s="135"/>
      <c r="P65" s="135"/>
    </row>
    <row r="66" spans="1:16">
      <c r="A66" s="135" t="s">
        <v>25</v>
      </c>
      <c r="B66" s="135">
        <f>'将来負担比率（分子）の構造'!I$41</f>
        <v>39190</v>
      </c>
      <c r="C66" s="135"/>
      <c r="D66" s="135"/>
      <c r="E66" s="135">
        <f>'将来負担比率（分子）の構造'!J$41</f>
        <v>39567</v>
      </c>
      <c r="F66" s="135"/>
      <c r="G66" s="135"/>
      <c r="H66" s="135">
        <f>'将来負担比率（分子）の構造'!K$41</f>
        <v>41077</v>
      </c>
      <c r="I66" s="135"/>
      <c r="J66" s="135"/>
      <c r="K66" s="135">
        <f>'将来負担比率（分子）の構造'!L$41</f>
        <v>41552</v>
      </c>
      <c r="L66" s="135"/>
      <c r="M66" s="135"/>
      <c r="N66" s="135">
        <f>'将来負担比率（分子）の構造'!M$41</f>
        <v>42664</v>
      </c>
      <c r="O66" s="135"/>
      <c r="P66" s="135"/>
    </row>
    <row r="67" spans="1:16">
      <c r="A67" s="135" t="s">
        <v>63</v>
      </c>
      <c r="B67" s="135" t="e">
        <f>NA()</f>
        <v>#N/A</v>
      </c>
      <c r="C67" s="135">
        <f>IF(ISNUMBER('将来負担比率（分子）の構造'!I$52), IF('将来負担比率（分子）の構造'!I$52 &lt; 0, 0, '将来負担比率（分子）の構造'!I$52), NA())</f>
        <v>17371</v>
      </c>
      <c r="D67" s="135" t="e">
        <f>NA()</f>
        <v>#N/A</v>
      </c>
      <c r="E67" s="135" t="e">
        <f>NA()</f>
        <v>#N/A</v>
      </c>
      <c r="F67" s="135">
        <f>IF(ISNUMBER('将来負担比率（分子）の構造'!J$52), IF('将来負担比率（分子）の構造'!J$52 &lt; 0, 0, '将来負担比率（分子）の構造'!J$52), NA())</f>
        <v>15145</v>
      </c>
      <c r="G67" s="135" t="e">
        <f>NA()</f>
        <v>#N/A</v>
      </c>
      <c r="H67" s="135" t="e">
        <f>NA()</f>
        <v>#N/A</v>
      </c>
      <c r="I67" s="135">
        <f>IF(ISNUMBER('将来負担比率（分子）の構造'!K$52), IF('将来負担比率（分子）の構造'!K$52 &lt; 0, 0, '将来負担比率（分子）の構造'!K$52), NA())</f>
        <v>13986</v>
      </c>
      <c r="J67" s="135" t="e">
        <f>NA()</f>
        <v>#N/A</v>
      </c>
      <c r="K67" s="135" t="e">
        <f>NA()</f>
        <v>#N/A</v>
      </c>
      <c r="L67" s="135">
        <f>IF(ISNUMBER('将来負担比率（分子）の構造'!L$52), IF('将来負担比率（分子）の構造'!L$52 &lt; 0, 0, '将来負担比率（分子）の構造'!L$52), NA())</f>
        <v>13677</v>
      </c>
      <c r="M67" s="135" t="e">
        <f>NA()</f>
        <v>#N/A</v>
      </c>
      <c r="N67" s="135" t="e">
        <f>NA()</f>
        <v>#N/A</v>
      </c>
      <c r="O67" s="135">
        <f>IF(ISNUMBER('将来負担比率（分子）の構造'!M$52), IF('将来負担比率（分子）の構造'!M$52 &lt; 0, 0, '将来負担比率（分子）の構造'!M$52), NA())</f>
        <v>14656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13463431</v>
      </c>
      <c r="S5" s="639"/>
      <c r="T5" s="639"/>
      <c r="U5" s="639"/>
      <c r="V5" s="639"/>
      <c r="W5" s="639"/>
      <c r="X5" s="639"/>
      <c r="Y5" s="686"/>
      <c r="Z5" s="699">
        <v>34</v>
      </c>
      <c r="AA5" s="699"/>
      <c r="AB5" s="699"/>
      <c r="AC5" s="699"/>
      <c r="AD5" s="700">
        <v>12811243</v>
      </c>
      <c r="AE5" s="700"/>
      <c r="AF5" s="700"/>
      <c r="AG5" s="700"/>
      <c r="AH5" s="700"/>
      <c r="AI5" s="700"/>
      <c r="AJ5" s="700"/>
      <c r="AK5" s="700"/>
      <c r="AL5" s="687">
        <v>63.5</v>
      </c>
      <c r="AM5" s="656"/>
      <c r="AN5" s="656"/>
      <c r="AO5" s="688"/>
      <c r="AP5" s="675" t="s">
        <v>207</v>
      </c>
      <c r="AQ5" s="676"/>
      <c r="AR5" s="676"/>
      <c r="AS5" s="676"/>
      <c r="AT5" s="676"/>
      <c r="AU5" s="676"/>
      <c r="AV5" s="676"/>
      <c r="AW5" s="676"/>
      <c r="AX5" s="676"/>
      <c r="AY5" s="676"/>
      <c r="AZ5" s="676"/>
      <c r="BA5" s="676"/>
      <c r="BB5" s="676"/>
      <c r="BC5" s="676"/>
      <c r="BD5" s="676"/>
      <c r="BE5" s="676"/>
      <c r="BF5" s="677"/>
      <c r="BG5" s="588">
        <v>12787319</v>
      </c>
      <c r="BH5" s="589"/>
      <c r="BI5" s="589"/>
      <c r="BJ5" s="589"/>
      <c r="BK5" s="589"/>
      <c r="BL5" s="589"/>
      <c r="BM5" s="589"/>
      <c r="BN5" s="590"/>
      <c r="BO5" s="641">
        <v>95</v>
      </c>
      <c r="BP5" s="641"/>
      <c r="BQ5" s="641"/>
      <c r="BR5" s="641"/>
      <c r="BS5" s="642">
        <v>474242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310941</v>
      </c>
      <c r="S6" s="589"/>
      <c r="T6" s="589"/>
      <c r="U6" s="589"/>
      <c r="V6" s="589"/>
      <c r="W6" s="589"/>
      <c r="X6" s="589"/>
      <c r="Y6" s="590"/>
      <c r="Z6" s="641">
        <v>0.8</v>
      </c>
      <c r="AA6" s="641"/>
      <c r="AB6" s="641"/>
      <c r="AC6" s="641"/>
      <c r="AD6" s="642">
        <v>310941</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12787319</v>
      </c>
      <c r="BH6" s="589"/>
      <c r="BI6" s="589"/>
      <c r="BJ6" s="589"/>
      <c r="BK6" s="589"/>
      <c r="BL6" s="589"/>
      <c r="BM6" s="589"/>
      <c r="BN6" s="590"/>
      <c r="BO6" s="641">
        <v>95</v>
      </c>
      <c r="BP6" s="641"/>
      <c r="BQ6" s="641"/>
      <c r="BR6" s="641"/>
      <c r="BS6" s="642">
        <v>474242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290514</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290514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22834</v>
      </c>
      <c r="S7" s="589"/>
      <c r="T7" s="589"/>
      <c r="U7" s="589"/>
      <c r="V7" s="589"/>
      <c r="W7" s="589"/>
      <c r="X7" s="589"/>
      <c r="Y7" s="590"/>
      <c r="Z7" s="641">
        <v>0.1</v>
      </c>
      <c r="AA7" s="641"/>
      <c r="AB7" s="641"/>
      <c r="AC7" s="641"/>
      <c r="AD7" s="642">
        <v>22834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6854884</v>
      </c>
      <c r="BH7" s="589"/>
      <c r="BI7" s="589"/>
      <c r="BJ7" s="589"/>
      <c r="BK7" s="589"/>
      <c r="BL7" s="589"/>
      <c r="BM7" s="589"/>
      <c r="BN7" s="590"/>
      <c r="BO7" s="641">
        <v>50.9</v>
      </c>
      <c r="BP7" s="641"/>
      <c r="BQ7" s="641"/>
      <c r="BR7" s="641"/>
      <c r="BS7" s="642">
        <v>474242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6695732</v>
      </c>
      <c r="CS7" s="589"/>
      <c r="CT7" s="589"/>
      <c r="CU7" s="589"/>
      <c r="CV7" s="589"/>
      <c r="CW7" s="589"/>
      <c r="CX7" s="589"/>
      <c r="CY7" s="590"/>
      <c r="CZ7" s="641">
        <v>17.5</v>
      </c>
      <c r="DA7" s="641"/>
      <c r="DB7" s="641"/>
      <c r="DC7" s="641"/>
      <c r="DD7" s="594">
        <v>363191</v>
      </c>
      <c r="DE7" s="589"/>
      <c r="DF7" s="589"/>
      <c r="DG7" s="589"/>
      <c r="DH7" s="589"/>
      <c r="DI7" s="589"/>
      <c r="DJ7" s="589"/>
      <c r="DK7" s="589"/>
      <c r="DL7" s="589"/>
      <c r="DM7" s="589"/>
      <c r="DN7" s="589"/>
      <c r="DO7" s="589"/>
      <c r="DP7" s="590"/>
      <c r="DQ7" s="594">
        <v>4689391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71536</v>
      </c>
      <c r="S8" s="589"/>
      <c r="T8" s="589"/>
      <c r="U8" s="589"/>
      <c r="V8" s="589"/>
      <c r="W8" s="589"/>
      <c r="X8" s="589"/>
      <c r="Y8" s="590"/>
      <c r="Z8" s="641">
        <v>0.2</v>
      </c>
      <c r="AA8" s="641"/>
      <c r="AB8" s="641"/>
      <c r="AC8" s="641"/>
      <c r="AD8" s="642">
        <v>71536</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151473</v>
      </c>
      <c r="BH8" s="589"/>
      <c r="BI8" s="589"/>
      <c r="BJ8" s="589"/>
      <c r="BK8" s="589"/>
      <c r="BL8" s="589"/>
      <c r="BM8" s="589"/>
      <c r="BN8" s="590"/>
      <c r="BO8" s="641">
        <v>1.1000000000000001</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11831712</v>
      </c>
      <c r="CS8" s="589"/>
      <c r="CT8" s="589"/>
      <c r="CU8" s="589"/>
      <c r="CV8" s="589"/>
      <c r="CW8" s="589"/>
      <c r="CX8" s="589"/>
      <c r="CY8" s="590"/>
      <c r="CZ8" s="641">
        <v>31</v>
      </c>
      <c r="DA8" s="641"/>
      <c r="DB8" s="641"/>
      <c r="DC8" s="641"/>
      <c r="DD8" s="594">
        <v>617297</v>
      </c>
      <c r="DE8" s="589"/>
      <c r="DF8" s="589"/>
      <c r="DG8" s="589"/>
      <c r="DH8" s="589"/>
      <c r="DI8" s="589"/>
      <c r="DJ8" s="589"/>
      <c r="DK8" s="589"/>
      <c r="DL8" s="589"/>
      <c r="DM8" s="589"/>
      <c r="DN8" s="589"/>
      <c r="DO8" s="589"/>
      <c r="DP8" s="590"/>
      <c r="DQ8" s="594">
        <v>5896818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62700</v>
      </c>
      <c r="S9" s="589"/>
      <c r="T9" s="589"/>
      <c r="U9" s="589"/>
      <c r="V9" s="589"/>
      <c r="W9" s="589"/>
      <c r="X9" s="589"/>
      <c r="Y9" s="590"/>
      <c r="Z9" s="641">
        <v>0.2</v>
      </c>
      <c r="AA9" s="641"/>
      <c r="AB9" s="641"/>
      <c r="AC9" s="641"/>
      <c r="AD9" s="642">
        <v>62700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3801294</v>
      </c>
      <c r="BH9" s="589"/>
      <c r="BI9" s="589"/>
      <c r="BJ9" s="589"/>
      <c r="BK9" s="589"/>
      <c r="BL9" s="589"/>
      <c r="BM9" s="589"/>
      <c r="BN9" s="590"/>
      <c r="BO9" s="641">
        <v>28.2</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2064584</v>
      </c>
      <c r="CS9" s="589"/>
      <c r="CT9" s="589"/>
      <c r="CU9" s="589"/>
      <c r="CV9" s="589"/>
      <c r="CW9" s="589"/>
      <c r="CX9" s="589"/>
      <c r="CY9" s="590"/>
      <c r="CZ9" s="641">
        <v>5.4</v>
      </c>
      <c r="DA9" s="641"/>
      <c r="DB9" s="641"/>
      <c r="DC9" s="641"/>
      <c r="DD9" s="594">
        <v>107608</v>
      </c>
      <c r="DE9" s="589"/>
      <c r="DF9" s="589"/>
      <c r="DG9" s="589"/>
      <c r="DH9" s="589"/>
      <c r="DI9" s="589"/>
      <c r="DJ9" s="589"/>
      <c r="DK9" s="589"/>
      <c r="DL9" s="589"/>
      <c r="DM9" s="589"/>
      <c r="DN9" s="589"/>
      <c r="DO9" s="589"/>
      <c r="DP9" s="590"/>
      <c r="DQ9" s="594">
        <v>1896451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1708772</v>
      </c>
      <c r="S10" s="589"/>
      <c r="T10" s="589"/>
      <c r="U10" s="589"/>
      <c r="V10" s="589"/>
      <c r="W10" s="589"/>
      <c r="X10" s="589"/>
      <c r="Y10" s="590"/>
      <c r="Z10" s="641">
        <v>4.3</v>
      </c>
      <c r="AA10" s="641"/>
      <c r="AB10" s="641"/>
      <c r="AC10" s="641"/>
      <c r="AD10" s="642">
        <v>1708772</v>
      </c>
      <c r="AE10" s="642"/>
      <c r="AF10" s="642"/>
      <c r="AG10" s="642"/>
      <c r="AH10" s="642"/>
      <c r="AI10" s="642"/>
      <c r="AJ10" s="642"/>
      <c r="AK10" s="642"/>
      <c r="AL10" s="611">
        <v>8.5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268771</v>
      </c>
      <c r="BH10" s="589"/>
      <c r="BI10" s="589"/>
      <c r="BJ10" s="589"/>
      <c r="BK10" s="589"/>
      <c r="BL10" s="589"/>
      <c r="BM10" s="589"/>
      <c r="BN10" s="590"/>
      <c r="BO10" s="641">
        <v>2</v>
      </c>
      <c r="BP10" s="641"/>
      <c r="BQ10" s="641"/>
      <c r="BR10" s="641"/>
      <c r="BS10" s="594">
        <v>44327</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203278</v>
      </c>
      <c r="CS10" s="589"/>
      <c r="CT10" s="589"/>
      <c r="CU10" s="589"/>
      <c r="CV10" s="589"/>
      <c r="CW10" s="589"/>
      <c r="CX10" s="589"/>
      <c r="CY10" s="590"/>
      <c r="CZ10" s="641">
        <v>0.5</v>
      </c>
      <c r="DA10" s="641"/>
      <c r="DB10" s="641"/>
      <c r="DC10" s="641"/>
      <c r="DD10" s="594">
        <v>8836</v>
      </c>
      <c r="DE10" s="589"/>
      <c r="DF10" s="589"/>
      <c r="DG10" s="589"/>
      <c r="DH10" s="589"/>
      <c r="DI10" s="589"/>
      <c r="DJ10" s="589"/>
      <c r="DK10" s="589"/>
      <c r="DL10" s="589"/>
      <c r="DM10" s="589"/>
      <c r="DN10" s="589"/>
      <c r="DO10" s="589"/>
      <c r="DP10" s="590"/>
      <c r="DQ10" s="594">
        <v>64373</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11625</v>
      </c>
      <c r="S11" s="589"/>
      <c r="T11" s="589"/>
      <c r="U11" s="589"/>
      <c r="V11" s="589"/>
      <c r="W11" s="589"/>
      <c r="X11" s="589"/>
      <c r="Y11" s="590"/>
      <c r="Z11" s="641">
        <v>0</v>
      </c>
      <c r="AA11" s="641"/>
      <c r="AB11" s="641"/>
      <c r="AC11" s="641"/>
      <c r="AD11" s="642">
        <v>11625</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2633346</v>
      </c>
      <c r="BH11" s="589"/>
      <c r="BI11" s="589"/>
      <c r="BJ11" s="589"/>
      <c r="BK11" s="589"/>
      <c r="BL11" s="589"/>
      <c r="BM11" s="589"/>
      <c r="BN11" s="590"/>
      <c r="BO11" s="641">
        <v>19.600000000000001</v>
      </c>
      <c r="BP11" s="641"/>
      <c r="BQ11" s="641"/>
      <c r="BR11" s="641"/>
      <c r="BS11" s="594">
        <v>429915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1504306</v>
      </c>
      <c r="CS11" s="589"/>
      <c r="CT11" s="589"/>
      <c r="CU11" s="589"/>
      <c r="CV11" s="589"/>
      <c r="CW11" s="589"/>
      <c r="CX11" s="589"/>
      <c r="CY11" s="590"/>
      <c r="CZ11" s="641">
        <v>3.9</v>
      </c>
      <c r="DA11" s="641"/>
      <c r="DB11" s="641"/>
      <c r="DC11" s="641"/>
      <c r="DD11" s="594">
        <v>249887</v>
      </c>
      <c r="DE11" s="589"/>
      <c r="DF11" s="589"/>
      <c r="DG11" s="589"/>
      <c r="DH11" s="589"/>
      <c r="DI11" s="589"/>
      <c r="DJ11" s="589"/>
      <c r="DK11" s="589"/>
      <c r="DL11" s="589"/>
      <c r="DM11" s="589"/>
      <c r="DN11" s="589"/>
      <c r="DO11" s="589"/>
      <c r="DP11" s="590"/>
      <c r="DQ11" s="594">
        <v>960117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5208024</v>
      </c>
      <c r="BH12" s="589"/>
      <c r="BI12" s="589"/>
      <c r="BJ12" s="589"/>
      <c r="BK12" s="589"/>
      <c r="BL12" s="589"/>
      <c r="BM12" s="589"/>
      <c r="BN12" s="590"/>
      <c r="BO12" s="641">
        <v>38.700000000000003</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1497141</v>
      </c>
      <c r="CS12" s="589"/>
      <c r="CT12" s="589"/>
      <c r="CU12" s="589"/>
      <c r="CV12" s="589"/>
      <c r="CW12" s="589"/>
      <c r="CX12" s="589"/>
      <c r="CY12" s="590"/>
      <c r="CZ12" s="641">
        <v>3.9</v>
      </c>
      <c r="DA12" s="641"/>
      <c r="DB12" s="641"/>
      <c r="DC12" s="641"/>
      <c r="DD12" s="594">
        <v>289789</v>
      </c>
      <c r="DE12" s="589"/>
      <c r="DF12" s="589"/>
      <c r="DG12" s="589"/>
      <c r="DH12" s="589"/>
      <c r="DI12" s="589"/>
      <c r="DJ12" s="589"/>
      <c r="DK12" s="589"/>
      <c r="DL12" s="589"/>
      <c r="DM12" s="589"/>
      <c r="DN12" s="589"/>
      <c r="DO12" s="589"/>
      <c r="DP12" s="590"/>
      <c r="DQ12" s="594">
        <v>716908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67033</v>
      </c>
      <c r="S13" s="589"/>
      <c r="T13" s="589"/>
      <c r="U13" s="589"/>
      <c r="V13" s="589"/>
      <c r="W13" s="589"/>
      <c r="X13" s="589"/>
      <c r="Y13" s="590"/>
      <c r="Z13" s="641">
        <v>0.2</v>
      </c>
      <c r="AA13" s="641"/>
      <c r="AB13" s="641"/>
      <c r="AC13" s="641"/>
      <c r="AD13" s="642">
        <v>67033</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5196378</v>
      </c>
      <c r="BH13" s="589"/>
      <c r="BI13" s="589"/>
      <c r="BJ13" s="589"/>
      <c r="BK13" s="589"/>
      <c r="BL13" s="589"/>
      <c r="BM13" s="589"/>
      <c r="BN13" s="590"/>
      <c r="BO13" s="641">
        <v>38.6</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3632666</v>
      </c>
      <c r="CS13" s="589"/>
      <c r="CT13" s="589"/>
      <c r="CU13" s="589"/>
      <c r="CV13" s="589"/>
      <c r="CW13" s="589"/>
      <c r="CX13" s="589"/>
      <c r="CY13" s="590"/>
      <c r="CZ13" s="641">
        <v>9.5</v>
      </c>
      <c r="DA13" s="641"/>
      <c r="DB13" s="641"/>
      <c r="DC13" s="641"/>
      <c r="DD13" s="594">
        <v>1736075</v>
      </c>
      <c r="DE13" s="589"/>
      <c r="DF13" s="589"/>
      <c r="DG13" s="589"/>
      <c r="DH13" s="589"/>
      <c r="DI13" s="589"/>
      <c r="DJ13" s="589"/>
      <c r="DK13" s="589"/>
      <c r="DL13" s="589"/>
      <c r="DM13" s="589"/>
      <c r="DN13" s="589"/>
      <c r="DO13" s="589"/>
      <c r="DP13" s="590"/>
      <c r="DQ13" s="594">
        <v>1958147</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191711</v>
      </c>
      <c r="BH14" s="589"/>
      <c r="BI14" s="589"/>
      <c r="BJ14" s="589"/>
      <c r="BK14" s="589"/>
      <c r="BL14" s="589"/>
      <c r="BM14" s="589"/>
      <c r="BN14" s="590"/>
      <c r="BO14" s="641">
        <v>1.4</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1249508</v>
      </c>
      <c r="CS14" s="589"/>
      <c r="CT14" s="589"/>
      <c r="CU14" s="589"/>
      <c r="CV14" s="589"/>
      <c r="CW14" s="589"/>
      <c r="CX14" s="589"/>
      <c r="CY14" s="590"/>
      <c r="CZ14" s="641">
        <v>3.3</v>
      </c>
      <c r="DA14" s="641"/>
      <c r="DB14" s="641"/>
      <c r="DC14" s="641"/>
      <c r="DD14" s="594" t="s">
        <v>109</v>
      </c>
      <c r="DE14" s="589"/>
      <c r="DF14" s="589"/>
      <c r="DG14" s="589"/>
      <c r="DH14" s="589"/>
      <c r="DI14" s="589"/>
      <c r="DJ14" s="589"/>
      <c r="DK14" s="589"/>
      <c r="DL14" s="589"/>
      <c r="DM14" s="589"/>
      <c r="DN14" s="589"/>
      <c r="DO14" s="589"/>
      <c r="DP14" s="590"/>
      <c r="DQ14" s="594">
        <v>1249508</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33265</v>
      </c>
      <c r="S15" s="589"/>
      <c r="T15" s="589"/>
      <c r="U15" s="589"/>
      <c r="V15" s="589"/>
      <c r="W15" s="589"/>
      <c r="X15" s="589"/>
      <c r="Y15" s="590"/>
      <c r="Z15" s="641">
        <v>0.1</v>
      </c>
      <c r="AA15" s="641"/>
      <c r="AB15" s="641"/>
      <c r="AC15" s="641"/>
      <c r="AD15" s="642">
        <v>33265</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532700</v>
      </c>
      <c r="BH15" s="589"/>
      <c r="BI15" s="589"/>
      <c r="BJ15" s="589"/>
      <c r="BK15" s="589"/>
      <c r="BL15" s="589"/>
      <c r="BM15" s="589"/>
      <c r="BN15" s="590"/>
      <c r="BO15" s="641">
        <v>4</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5224879</v>
      </c>
      <c r="CS15" s="589"/>
      <c r="CT15" s="589"/>
      <c r="CU15" s="589"/>
      <c r="CV15" s="589"/>
      <c r="CW15" s="589"/>
      <c r="CX15" s="589"/>
      <c r="CY15" s="590"/>
      <c r="CZ15" s="641">
        <v>13.7</v>
      </c>
      <c r="DA15" s="641"/>
      <c r="DB15" s="641"/>
      <c r="DC15" s="641"/>
      <c r="DD15" s="594">
        <v>2689099</v>
      </c>
      <c r="DE15" s="589"/>
      <c r="DF15" s="589"/>
      <c r="DG15" s="589"/>
      <c r="DH15" s="589"/>
      <c r="DI15" s="589"/>
      <c r="DJ15" s="589"/>
      <c r="DK15" s="589"/>
      <c r="DL15" s="589"/>
      <c r="DM15" s="589"/>
      <c r="DN15" s="589"/>
      <c r="DO15" s="589"/>
      <c r="DP15" s="590"/>
      <c r="DQ15" s="594">
        <v>2553751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6247339</v>
      </c>
      <c r="S16" s="589"/>
      <c r="T16" s="589"/>
      <c r="U16" s="589"/>
      <c r="V16" s="589"/>
      <c r="W16" s="589"/>
      <c r="X16" s="589"/>
      <c r="Y16" s="590"/>
      <c r="Z16" s="641">
        <v>15.8</v>
      </c>
      <c r="AA16" s="641"/>
      <c r="AB16" s="641"/>
      <c r="AC16" s="641"/>
      <c r="AD16" s="642">
        <v>5043284</v>
      </c>
      <c r="AE16" s="642"/>
      <c r="AF16" s="642"/>
      <c r="AG16" s="642"/>
      <c r="AH16" s="642"/>
      <c r="AI16" s="642"/>
      <c r="AJ16" s="642"/>
      <c r="AK16" s="642"/>
      <c r="AL16" s="611">
        <v>25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7331</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327</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5043284</v>
      </c>
      <c r="S17" s="589"/>
      <c r="T17" s="589"/>
      <c r="U17" s="589"/>
      <c r="V17" s="589"/>
      <c r="W17" s="589"/>
      <c r="X17" s="589"/>
      <c r="Y17" s="590"/>
      <c r="Z17" s="641">
        <v>12.7</v>
      </c>
      <c r="AA17" s="641"/>
      <c r="AB17" s="641"/>
      <c r="AC17" s="641"/>
      <c r="AD17" s="642">
        <v>5043284</v>
      </c>
      <c r="AE17" s="642"/>
      <c r="AF17" s="642"/>
      <c r="AG17" s="642"/>
      <c r="AH17" s="642"/>
      <c r="AI17" s="642"/>
      <c r="AJ17" s="642"/>
      <c r="AK17" s="642"/>
      <c r="AL17" s="611">
        <v>25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3989787</v>
      </c>
      <c r="CS17" s="589"/>
      <c r="CT17" s="589"/>
      <c r="CU17" s="589"/>
      <c r="CV17" s="589"/>
      <c r="CW17" s="589"/>
      <c r="CX17" s="589"/>
      <c r="CY17" s="590"/>
      <c r="CZ17" s="641">
        <v>10.4</v>
      </c>
      <c r="DA17" s="641"/>
      <c r="DB17" s="641"/>
      <c r="DC17" s="641"/>
      <c r="DD17" s="594" t="s">
        <v>109</v>
      </c>
      <c r="DE17" s="589"/>
      <c r="DF17" s="589"/>
      <c r="DG17" s="589"/>
      <c r="DH17" s="589"/>
      <c r="DI17" s="589"/>
      <c r="DJ17" s="589"/>
      <c r="DK17" s="589"/>
      <c r="DL17" s="589"/>
      <c r="DM17" s="589"/>
      <c r="DN17" s="589"/>
      <c r="DO17" s="589"/>
      <c r="DP17" s="590"/>
      <c r="DQ17" s="594">
        <v>3942774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1204053</v>
      </c>
      <c r="S18" s="589"/>
      <c r="T18" s="589"/>
      <c r="U18" s="589"/>
      <c r="V18" s="589"/>
      <c r="W18" s="589"/>
      <c r="X18" s="589"/>
      <c r="Y18" s="590"/>
      <c r="Z18" s="641">
        <v>3</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676112</v>
      </c>
      <c r="BH19" s="589"/>
      <c r="BI19" s="589"/>
      <c r="BJ19" s="589"/>
      <c r="BK19" s="589"/>
      <c r="BL19" s="589"/>
      <c r="BM19" s="589"/>
      <c r="BN19" s="590"/>
      <c r="BO19" s="641">
        <v>5</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21999476</v>
      </c>
      <c r="S20" s="589"/>
      <c r="T20" s="589"/>
      <c r="U20" s="589"/>
      <c r="V20" s="589"/>
      <c r="W20" s="589"/>
      <c r="X20" s="589"/>
      <c r="Y20" s="590"/>
      <c r="Z20" s="641">
        <v>55.6</v>
      </c>
      <c r="AA20" s="641"/>
      <c r="AB20" s="641"/>
      <c r="AC20" s="641"/>
      <c r="AD20" s="642">
        <v>20143233</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676112</v>
      </c>
      <c r="BH20" s="589"/>
      <c r="BI20" s="589"/>
      <c r="BJ20" s="589"/>
      <c r="BK20" s="589"/>
      <c r="BL20" s="589"/>
      <c r="BM20" s="589"/>
      <c r="BN20" s="590"/>
      <c r="BO20" s="641">
        <v>5</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38191438</v>
      </c>
      <c r="CS20" s="589"/>
      <c r="CT20" s="589"/>
      <c r="CU20" s="589"/>
      <c r="CV20" s="589"/>
      <c r="CW20" s="589"/>
      <c r="CX20" s="589"/>
      <c r="CY20" s="590"/>
      <c r="CZ20" s="641">
        <v>100</v>
      </c>
      <c r="DA20" s="641"/>
      <c r="DB20" s="641"/>
      <c r="DC20" s="641"/>
      <c r="DD20" s="594">
        <v>6061782</v>
      </c>
      <c r="DE20" s="589"/>
      <c r="DF20" s="589"/>
      <c r="DG20" s="589"/>
      <c r="DH20" s="589"/>
      <c r="DI20" s="589"/>
      <c r="DJ20" s="589"/>
      <c r="DK20" s="589"/>
      <c r="DL20" s="589"/>
      <c r="DM20" s="589"/>
      <c r="DN20" s="589"/>
      <c r="DO20" s="589"/>
      <c r="DP20" s="590"/>
      <c r="DQ20" s="594">
        <v>24219079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10405</v>
      </c>
      <c r="S21" s="589"/>
      <c r="T21" s="589"/>
      <c r="U21" s="589"/>
      <c r="V21" s="589"/>
      <c r="W21" s="589"/>
      <c r="X21" s="589"/>
      <c r="Y21" s="590"/>
      <c r="Z21" s="641">
        <v>0</v>
      </c>
      <c r="AA21" s="641"/>
      <c r="AB21" s="641"/>
      <c r="AC21" s="641"/>
      <c r="AD21" s="642">
        <v>10405</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23924</v>
      </c>
      <c r="BH21" s="589"/>
      <c r="BI21" s="589"/>
      <c r="BJ21" s="589"/>
      <c r="BK21" s="589"/>
      <c r="BL21" s="589"/>
      <c r="BM21" s="589"/>
      <c r="BN21" s="590"/>
      <c r="BO21" s="641">
        <v>0.2</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509944</v>
      </c>
      <c r="S22" s="589"/>
      <c r="T22" s="589"/>
      <c r="U22" s="589"/>
      <c r="V22" s="589"/>
      <c r="W22" s="589"/>
      <c r="X22" s="589"/>
      <c r="Y22" s="590"/>
      <c r="Z22" s="641">
        <v>1.3</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470747</v>
      </c>
      <c r="S23" s="589"/>
      <c r="T23" s="589"/>
      <c r="U23" s="589"/>
      <c r="V23" s="589"/>
      <c r="W23" s="589"/>
      <c r="X23" s="589"/>
      <c r="Y23" s="590"/>
      <c r="Z23" s="641">
        <v>1.2</v>
      </c>
      <c r="AA23" s="641"/>
      <c r="AB23" s="641"/>
      <c r="AC23" s="641"/>
      <c r="AD23" s="642" t="s">
        <v>109</v>
      </c>
      <c r="AE23" s="642"/>
      <c r="AF23" s="642"/>
      <c r="AG23" s="642"/>
      <c r="AH23" s="642"/>
      <c r="AI23" s="642"/>
      <c r="AJ23" s="642"/>
      <c r="AK23" s="642"/>
      <c r="AL23" s="611" t="s">
        <v>109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652188</v>
      </c>
      <c r="BH23" s="589"/>
      <c r="BI23" s="589"/>
      <c r="BJ23" s="589"/>
      <c r="BK23" s="589"/>
      <c r="BL23" s="589"/>
      <c r="BM23" s="589"/>
      <c r="BN23" s="590"/>
      <c r="BO23" s="641">
        <v>4.8</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49062</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15358395</v>
      </c>
      <c r="CS24" s="639"/>
      <c r="CT24" s="639"/>
      <c r="CU24" s="639"/>
      <c r="CV24" s="639"/>
      <c r="CW24" s="639"/>
      <c r="CX24" s="639"/>
      <c r="CY24" s="686"/>
      <c r="CZ24" s="690">
        <v>40.200000000000003</v>
      </c>
      <c r="DA24" s="691"/>
      <c r="DB24" s="691"/>
      <c r="DC24" s="692"/>
      <c r="DD24" s="685">
        <v>10146518</v>
      </c>
      <c r="DE24" s="639"/>
      <c r="DF24" s="639"/>
      <c r="DG24" s="639"/>
      <c r="DH24" s="639"/>
      <c r="DI24" s="639"/>
      <c r="DJ24" s="639"/>
      <c r="DK24" s="686"/>
      <c r="DL24" s="685">
        <v>9997187</v>
      </c>
      <c r="DM24" s="639"/>
      <c r="DN24" s="639"/>
      <c r="DO24" s="639"/>
      <c r="DP24" s="639"/>
      <c r="DQ24" s="639"/>
      <c r="DR24" s="639"/>
      <c r="DS24" s="639"/>
      <c r="DT24" s="639"/>
      <c r="DU24" s="639"/>
      <c r="DV24" s="686"/>
      <c r="DW24" s="687">
        <v>45.9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4332871</v>
      </c>
      <c r="S25" s="589"/>
      <c r="T25" s="589"/>
      <c r="U25" s="589"/>
      <c r="V25" s="589"/>
      <c r="W25" s="589"/>
      <c r="X25" s="589"/>
      <c r="Y25" s="590"/>
      <c r="Z25" s="641">
        <v>10.9</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4951477</v>
      </c>
      <c r="CS25" s="607"/>
      <c r="CT25" s="607"/>
      <c r="CU25" s="607"/>
      <c r="CV25" s="607"/>
      <c r="CW25" s="607"/>
      <c r="CX25" s="607"/>
      <c r="CY25" s="608"/>
      <c r="CZ25" s="591">
        <v>13</v>
      </c>
      <c r="DA25" s="609"/>
      <c r="DB25" s="609"/>
      <c r="DC25" s="610"/>
      <c r="DD25" s="594">
        <v>4305535</v>
      </c>
      <c r="DE25" s="607"/>
      <c r="DF25" s="607"/>
      <c r="DG25" s="607"/>
      <c r="DH25" s="607"/>
      <c r="DI25" s="607"/>
      <c r="DJ25" s="607"/>
      <c r="DK25" s="608"/>
      <c r="DL25" s="594">
        <v>4163662</v>
      </c>
      <c r="DM25" s="607"/>
      <c r="DN25" s="607"/>
      <c r="DO25" s="607"/>
      <c r="DP25" s="607"/>
      <c r="DQ25" s="607"/>
      <c r="DR25" s="607"/>
      <c r="DS25" s="607"/>
      <c r="DT25" s="607"/>
      <c r="DU25" s="607"/>
      <c r="DV25" s="608"/>
      <c r="DW25" s="611">
        <v>19.100000000000001</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3070612</v>
      </c>
      <c r="CS26" s="589"/>
      <c r="CT26" s="589"/>
      <c r="CU26" s="589"/>
      <c r="CV26" s="589"/>
      <c r="CW26" s="589"/>
      <c r="CX26" s="589"/>
      <c r="CY26" s="590"/>
      <c r="CZ26" s="591">
        <v>8</v>
      </c>
      <c r="DA26" s="609"/>
      <c r="DB26" s="609"/>
      <c r="DC26" s="610"/>
      <c r="DD26" s="594">
        <v>2512155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2831728</v>
      </c>
      <c r="S27" s="589"/>
      <c r="T27" s="589"/>
      <c r="U27" s="589"/>
      <c r="V27" s="589"/>
      <c r="W27" s="589"/>
      <c r="X27" s="589"/>
      <c r="Y27" s="590"/>
      <c r="Z27" s="641">
        <v>7.2</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13463431</v>
      </c>
      <c r="BH27" s="589"/>
      <c r="BI27" s="589"/>
      <c r="BJ27" s="589"/>
      <c r="BK27" s="589"/>
      <c r="BL27" s="589"/>
      <c r="BM27" s="589"/>
      <c r="BN27" s="590"/>
      <c r="BO27" s="641">
        <v>100</v>
      </c>
      <c r="BP27" s="641"/>
      <c r="BQ27" s="641"/>
      <c r="BR27" s="641"/>
      <c r="BS27" s="594">
        <v>474242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6417131</v>
      </c>
      <c r="CS27" s="607"/>
      <c r="CT27" s="607"/>
      <c r="CU27" s="607"/>
      <c r="CV27" s="607"/>
      <c r="CW27" s="607"/>
      <c r="CX27" s="607"/>
      <c r="CY27" s="608"/>
      <c r="CZ27" s="591">
        <v>16.8</v>
      </c>
      <c r="DA27" s="609"/>
      <c r="DB27" s="609"/>
      <c r="DC27" s="610"/>
      <c r="DD27" s="594">
        <v>1898209</v>
      </c>
      <c r="DE27" s="607"/>
      <c r="DF27" s="607"/>
      <c r="DG27" s="607"/>
      <c r="DH27" s="607"/>
      <c r="DI27" s="607"/>
      <c r="DJ27" s="607"/>
      <c r="DK27" s="608"/>
      <c r="DL27" s="594">
        <v>1897486</v>
      </c>
      <c r="DM27" s="607"/>
      <c r="DN27" s="607"/>
      <c r="DO27" s="607"/>
      <c r="DP27" s="607"/>
      <c r="DQ27" s="607"/>
      <c r="DR27" s="607"/>
      <c r="DS27" s="607"/>
      <c r="DT27" s="607"/>
      <c r="DU27" s="607"/>
      <c r="DV27" s="608"/>
      <c r="DW27" s="611">
        <v>8.6999999999999993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143942</v>
      </c>
      <c r="S28" s="589"/>
      <c r="T28" s="589"/>
      <c r="U28" s="589"/>
      <c r="V28" s="589"/>
      <c r="W28" s="589"/>
      <c r="X28" s="589"/>
      <c r="Y28" s="590"/>
      <c r="Z28" s="641">
        <v>0.4</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3989787</v>
      </c>
      <c r="CS28" s="589"/>
      <c r="CT28" s="589"/>
      <c r="CU28" s="589"/>
      <c r="CV28" s="589"/>
      <c r="CW28" s="589"/>
      <c r="CX28" s="589"/>
      <c r="CY28" s="590"/>
      <c r="CZ28" s="591">
        <v>10.4</v>
      </c>
      <c r="DA28" s="609"/>
      <c r="DB28" s="609"/>
      <c r="DC28" s="610"/>
      <c r="DD28" s="594">
        <v>3942774</v>
      </c>
      <c r="DE28" s="589"/>
      <c r="DF28" s="589"/>
      <c r="DG28" s="589"/>
      <c r="DH28" s="589"/>
      <c r="DI28" s="589"/>
      <c r="DJ28" s="589"/>
      <c r="DK28" s="590"/>
      <c r="DL28" s="594">
        <v>3936039</v>
      </c>
      <c r="DM28" s="589"/>
      <c r="DN28" s="589"/>
      <c r="DO28" s="589"/>
      <c r="DP28" s="589"/>
      <c r="DQ28" s="589"/>
      <c r="DR28" s="589"/>
      <c r="DS28" s="589"/>
      <c r="DT28" s="589"/>
      <c r="DU28" s="589"/>
      <c r="DV28" s="590"/>
      <c r="DW28" s="611">
        <v>18.100000000000001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46738</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3989787</v>
      </c>
      <c r="CS29" s="607"/>
      <c r="CT29" s="607"/>
      <c r="CU29" s="607"/>
      <c r="CV29" s="607"/>
      <c r="CW29" s="607"/>
      <c r="CX29" s="607"/>
      <c r="CY29" s="608"/>
      <c r="CZ29" s="591">
        <v>10.4</v>
      </c>
      <c r="DA29" s="609"/>
      <c r="DB29" s="609"/>
      <c r="DC29" s="610"/>
      <c r="DD29" s="594">
        <v>3942774</v>
      </c>
      <c r="DE29" s="607"/>
      <c r="DF29" s="607"/>
      <c r="DG29" s="607"/>
      <c r="DH29" s="607"/>
      <c r="DI29" s="607"/>
      <c r="DJ29" s="607"/>
      <c r="DK29" s="608"/>
      <c r="DL29" s="594">
        <v>3936039</v>
      </c>
      <c r="DM29" s="607"/>
      <c r="DN29" s="607"/>
      <c r="DO29" s="607"/>
      <c r="DP29" s="607"/>
      <c r="DQ29" s="607"/>
      <c r="DR29" s="607"/>
      <c r="DS29" s="607"/>
      <c r="DT29" s="607"/>
      <c r="DU29" s="607"/>
      <c r="DV29" s="608"/>
      <c r="DW29" s="611">
        <v>18.100000000000001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2510654</v>
      </c>
      <c r="S30" s="589"/>
      <c r="T30" s="589"/>
      <c r="U30" s="589"/>
      <c r="V30" s="589"/>
      <c r="W30" s="589"/>
      <c r="X30" s="589"/>
      <c r="Y30" s="590"/>
      <c r="Z30" s="641">
        <v>6.3</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98.6</v>
      </c>
      <c r="BH30" s="655"/>
      <c r="BI30" s="655"/>
      <c r="BJ30" s="655"/>
      <c r="BK30" s="655"/>
      <c r="BL30" s="655"/>
      <c r="BM30" s="656">
        <v>92.4</v>
      </c>
      <c r="BN30" s="655"/>
      <c r="BO30" s="655"/>
      <c r="BP30" s="655"/>
      <c r="BQ30" s="657"/>
      <c r="BR30" s="654">
        <v>98.4</v>
      </c>
      <c r="BS30" s="655"/>
      <c r="BT30" s="655"/>
      <c r="BU30" s="655"/>
      <c r="BV30" s="655"/>
      <c r="BW30" s="655"/>
      <c r="BX30" s="656">
        <v>91.4</v>
      </c>
      <c r="BY30" s="655"/>
      <c r="BZ30" s="655"/>
      <c r="CA30" s="655"/>
      <c r="CB30" s="657"/>
      <c r="CD30" s="660"/>
      <c r="CE30" s="661"/>
      <c r="CF30" s="625" t="s">
        <v>291</v>
      </c>
      <c r="CG30" s="622"/>
      <c r="CH30" s="622"/>
      <c r="CI30" s="622"/>
      <c r="CJ30" s="622"/>
      <c r="CK30" s="622"/>
      <c r="CL30" s="622"/>
      <c r="CM30" s="622"/>
      <c r="CN30" s="622"/>
      <c r="CO30" s="622"/>
      <c r="CP30" s="622"/>
      <c r="CQ30" s="623"/>
      <c r="CR30" s="588">
        <v>3552855</v>
      </c>
      <c r="CS30" s="589"/>
      <c r="CT30" s="589"/>
      <c r="CU30" s="589"/>
      <c r="CV30" s="589"/>
      <c r="CW30" s="589"/>
      <c r="CX30" s="589"/>
      <c r="CY30" s="590"/>
      <c r="CZ30" s="591">
        <v>9.3000000000000007</v>
      </c>
      <c r="DA30" s="609"/>
      <c r="DB30" s="609"/>
      <c r="DC30" s="610"/>
      <c r="DD30" s="594">
        <v>3505842</v>
      </c>
      <c r="DE30" s="589"/>
      <c r="DF30" s="589"/>
      <c r="DG30" s="589"/>
      <c r="DH30" s="589"/>
      <c r="DI30" s="589"/>
      <c r="DJ30" s="589"/>
      <c r="DK30" s="590"/>
      <c r="DL30" s="594">
        <v>3499107</v>
      </c>
      <c r="DM30" s="589"/>
      <c r="DN30" s="589"/>
      <c r="DO30" s="589"/>
      <c r="DP30" s="589"/>
      <c r="DQ30" s="589"/>
      <c r="DR30" s="589"/>
      <c r="DS30" s="589"/>
      <c r="DT30" s="589"/>
      <c r="DU30" s="589"/>
      <c r="DV30" s="590"/>
      <c r="DW30" s="611">
        <v>16.100000000000001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1266074</v>
      </c>
      <c r="S31" s="589"/>
      <c r="T31" s="589"/>
      <c r="U31" s="589"/>
      <c r="V31" s="589"/>
      <c r="W31" s="589"/>
      <c r="X31" s="589"/>
      <c r="Y31" s="590"/>
      <c r="Z31" s="641">
        <v>3.2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95.8</v>
      </c>
      <c r="BN31" s="653"/>
      <c r="BO31" s="653"/>
      <c r="BP31" s="653"/>
      <c r="BQ31" s="617"/>
      <c r="BR31" s="652">
        <v>98.9</v>
      </c>
      <c r="BS31" s="607"/>
      <c r="BT31" s="607"/>
      <c r="BU31" s="607"/>
      <c r="BV31" s="607"/>
      <c r="BW31" s="607"/>
      <c r="BX31" s="643">
        <v>94.9</v>
      </c>
      <c r="BY31" s="653"/>
      <c r="BZ31" s="653"/>
      <c r="CA31" s="653"/>
      <c r="CB31" s="617"/>
      <c r="CD31" s="660"/>
      <c r="CE31" s="661"/>
      <c r="CF31" s="625" t="s">
        <v>295</v>
      </c>
      <c r="CG31" s="622"/>
      <c r="CH31" s="622"/>
      <c r="CI31" s="622"/>
      <c r="CJ31" s="622"/>
      <c r="CK31" s="622"/>
      <c r="CL31" s="622"/>
      <c r="CM31" s="622"/>
      <c r="CN31" s="622"/>
      <c r="CO31" s="622"/>
      <c r="CP31" s="622"/>
      <c r="CQ31" s="623"/>
      <c r="CR31" s="588">
        <v>436932</v>
      </c>
      <c r="CS31" s="607"/>
      <c r="CT31" s="607"/>
      <c r="CU31" s="607"/>
      <c r="CV31" s="607"/>
      <c r="CW31" s="607"/>
      <c r="CX31" s="607"/>
      <c r="CY31" s="608"/>
      <c r="CZ31" s="591">
        <v>1.1000000000000001</v>
      </c>
      <c r="DA31" s="609"/>
      <c r="DB31" s="609"/>
      <c r="DC31" s="610"/>
      <c r="DD31" s="594">
        <v>436932</v>
      </c>
      <c r="DE31" s="607"/>
      <c r="DF31" s="607"/>
      <c r="DG31" s="607"/>
      <c r="DH31" s="607"/>
      <c r="DI31" s="607"/>
      <c r="DJ31" s="607"/>
      <c r="DK31" s="608"/>
      <c r="DL31" s="594">
        <v>436932</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751774</v>
      </c>
      <c r="S32" s="589"/>
      <c r="T32" s="589"/>
      <c r="U32" s="589"/>
      <c r="V32" s="589"/>
      <c r="W32" s="589"/>
      <c r="X32" s="589"/>
      <c r="Y32" s="590"/>
      <c r="Z32" s="641">
        <v>1.9</v>
      </c>
      <c r="AA32" s="641"/>
      <c r="AB32" s="641"/>
      <c r="AC32" s="641"/>
      <c r="AD32" s="642">
        <v>6371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97.9</v>
      </c>
      <c r="BH32" s="573"/>
      <c r="BI32" s="573"/>
      <c r="BJ32" s="573"/>
      <c r="BK32" s="573"/>
      <c r="BL32" s="573"/>
      <c r="BM32" s="636">
        <v>88</v>
      </c>
      <c r="BN32" s="573"/>
      <c r="BO32" s="573"/>
      <c r="BP32" s="573"/>
      <c r="BQ32" s="630"/>
      <c r="BR32" s="651">
        <v>97.7</v>
      </c>
      <c r="BS32" s="573"/>
      <c r="BT32" s="573"/>
      <c r="BU32" s="573"/>
      <c r="BV32" s="573"/>
      <c r="BW32" s="573"/>
      <c r="BX32" s="636">
        <v>87.4</v>
      </c>
      <c r="BY32" s="573"/>
      <c r="BZ32" s="573"/>
      <c r="CA32" s="573"/>
      <c r="CB32" s="630"/>
      <c r="CD32" s="662"/>
      <c r="CE32" s="663"/>
      <c r="CF32" s="625" t="s">
        <v>298</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4664900</v>
      </c>
      <c r="S33" s="589"/>
      <c r="T33" s="589"/>
      <c r="U33" s="589"/>
      <c r="V33" s="589"/>
      <c r="W33" s="589"/>
      <c r="X33" s="589"/>
      <c r="Y33" s="590"/>
      <c r="Z33" s="641">
        <v>11.8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16763930</v>
      </c>
      <c r="CS33" s="607"/>
      <c r="CT33" s="607"/>
      <c r="CU33" s="607"/>
      <c r="CV33" s="607"/>
      <c r="CW33" s="607"/>
      <c r="CX33" s="607"/>
      <c r="CY33" s="608"/>
      <c r="CZ33" s="591">
        <v>43.9</v>
      </c>
      <c r="DA33" s="609"/>
      <c r="DB33" s="609"/>
      <c r="DC33" s="610"/>
      <c r="DD33" s="594">
        <v>13219670</v>
      </c>
      <c r="DE33" s="607"/>
      <c r="DF33" s="607"/>
      <c r="DG33" s="607"/>
      <c r="DH33" s="607"/>
      <c r="DI33" s="607"/>
      <c r="DJ33" s="607"/>
      <c r="DK33" s="608"/>
      <c r="DL33" s="594">
        <v>9004102</v>
      </c>
      <c r="DM33" s="607"/>
      <c r="DN33" s="607"/>
      <c r="DO33" s="607"/>
      <c r="DP33" s="607"/>
      <c r="DQ33" s="607"/>
      <c r="DR33" s="607"/>
      <c r="DS33" s="607"/>
      <c r="DT33" s="607"/>
      <c r="DU33" s="607"/>
      <c r="DV33" s="608"/>
      <c r="DW33" s="611">
        <v>41.3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4247309</v>
      </c>
      <c r="CS34" s="589"/>
      <c r="CT34" s="589"/>
      <c r="CU34" s="589"/>
      <c r="CV34" s="589"/>
      <c r="CW34" s="589"/>
      <c r="CX34" s="589"/>
      <c r="CY34" s="590"/>
      <c r="CZ34" s="591">
        <v>11.1</v>
      </c>
      <c r="DA34" s="609"/>
      <c r="DB34" s="609"/>
      <c r="DC34" s="610"/>
      <c r="DD34" s="594">
        <v>3572538</v>
      </c>
      <c r="DE34" s="589"/>
      <c r="DF34" s="589"/>
      <c r="DG34" s="589"/>
      <c r="DH34" s="589"/>
      <c r="DI34" s="589"/>
      <c r="DJ34" s="589"/>
      <c r="DK34" s="590"/>
      <c r="DL34" s="594">
        <v>2740350</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1636000</v>
      </c>
      <c r="S35" s="589"/>
      <c r="T35" s="589"/>
      <c r="U35" s="589"/>
      <c r="V35" s="589"/>
      <c r="W35" s="589"/>
      <c r="X35" s="589"/>
      <c r="Y35" s="590"/>
      <c r="Z35" s="641">
        <v>4.0999999999999996</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4305813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796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163965</v>
      </c>
      <c r="CS35" s="607"/>
      <c r="CT35" s="607"/>
      <c r="CU35" s="607"/>
      <c r="CV35" s="607"/>
      <c r="CW35" s="607"/>
      <c r="CX35" s="607"/>
      <c r="CY35" s="608"/>
      <c r="CZ35" s="591">
        <v>0.4</v>
      </c>
      <c r="DA35" s="609"/>
      <c r="DB35" s="609"/>
      <c r="DC35" s="610"/>
      <c r="DD35" s="594">
        <v>133063</v>
      </c>
      <c r="DE35" s="607"/>
      <c r="DF35" s="607"/>
      <c r="DG35" s="607"/>
      <c r="DH35" s="607"/>
      <c r="DI35" s="607"/>
      <c r="DJ35" s="607"/>
      <c r="DK35" s="608"/>
      <c r="DL35" s="594">
        <v>130780</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39588315</v>
      </c>
      <c r="S36" s="629"/>
      <c r="T36" s="629"/>
      <c r="U36" s="629"/>
      <c r="V36" s="629"/>
      <c r="W36" s="629"/>
      <c r="X36" s="629"/>
      <c r="Y36" s="632"/>
      <c r="Z36" s="633">
        <v>100</v>
      </c>
      <c r="AA36" s="633"/>
      <c r="AB36" s="633"/>
      <c r="AC36" s="633"/>
      <c r="AD36" s="634">
        <v>20160009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1045500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-508850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5018537</v>
      </c>
      <c r="CS36" s="589"/>
      <c r="CT36" s="589"/>
      <c r="CU36" s="589"/>
      <c r="CV36" s="589"/>
      <c r="CW36" s="589"/>
      <c r="CX36" s="589"/>
      <c r="CY36" s="590"/>
      <c r="CZ36" s="591">
        <v>13.1</v>
      </c>
      <c r="DA36" s="609"/>
      <c r="DB36" s="609"/>
      <c r="DC36" s="610"/>
      <c r="DD36" s="594">
        <v>4211874</v>
      </c>
      <c r="DE36" s="589"/>
      <c r="DF36" s="589"/>
      <c r="DG36" s="589"/>
      <c r="DH36" s="589"/>
      <c r="DI36" s="589"/>
      <c r="DJ36" s="589"/>
      <c r="DK36" s="590"/>
      <c r="DL36" s="594">
        <v>3156606</v>
      </c>
      <c r="DM36" s="589"/>
      <c r="DN36" s="589"/>
      <c r="DO36" s="589"/>
      <c r="DP36" s="589"/>
      <c r="DQ36" s="589"/>
      <c r="DR36" s="589"/>
      <c r="DS36" s="589"/>
      <c r="DT36" s="589"/>
      <c r="DU36" s="589"/>
      <c r="DV36" s="590"/>
      <c r="DW36" s="611">
        <v>14.5</v>
      </c>
      <c r="DX36" s="612"/>
      <c r="DY36" s="612"/>
      <c r="DZ36" s="612"/>
      <c r="EA36" s="612"/>
      <c r="EB36" s="612"/>
      <c r="EC36" s="613"/>
    </row>
    <row r="37" spans="2:133" ht="11.25" customHeight="1">
      <c r="AQ37" s="614" t="s">
        <v>313</v>
      </c>
      <c r="AR37" s="615"/>
      <c r="AS37" s="615"/>
      <c r="AT37" s="615"/>
      <c r="AU37" s="615"/>
      <c r="AV37" s="615"/>
      <c r="AW37" s="615"/>
      <c r="AX37" s="615"/>
      <c r="AY37" s="616"/>
      <c r="AZ37" s="588">
        <v>53812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10410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2570122</v>
      </c>
      <c r="CS37" s="607"/>
      <c r="CT37" s="607"/>
      <c r="CU37" s="607"/>
      <c r="CV37" s="607"/>
      <c r="CW37" s="607"/>
      <c r="CX37" s="607"/>
      <c r="CY37" s="608"/>
      <c r="CZ37" s="591">
        <v>6.7</v>
      </c>
      <c r="DA37" s="609"/>
      <c r="DB37" s="609"/>
      <c r="DC37" s="610"/>
      <c r="DD37" s="594">
        <v>2556901</v>
      </c>
      <c r="DE37" s="607"/>
      <c r="DF37" s="607"/>
      <c r="DG37" s="607"/>
      <c r="DH37" s="607"/>
      <c r="DI37" s="607"/>
      <c r="DJ37" s="607"/>
      <c r="DK37" s="608"/>
      <c r="DL37" s="594">
        <v>2556901</v>
      </c>
      <c r="DM37" s="607"/>
      <c r="DN37" s="607"/>
      <c r="DO37" s="607"/>
      <c r="DP37" s="607"/>
      <c r="DQ37" s="607"/>
      <c r="DR37" s="607"/>
      <c r="DS37" s="607"/>
      <c r="DT37" s="607"/>
      <c r="DU37" s="607"/>
      <c r="DV37" s="608"/>
      <c r="DW37" s="611">
        <v>11.7</v>
      </c>
      <c r="DX37" s="612"/>
      <c r="DY37" s="612"/>
      <c r="DZ37" s="612"/>
      <c r="EA37" s="612"/>
      <c r="EB37" s="612"/>
      <c r="EC37" s="613"/>
    </row>
    <row r="38" spans="2:133" ht="11.25" customHeight="1">
      <c r="AQ38" s="614" t="s">
        <v>316</v>
      </c>
      <c r="AR38" s="615"/>
      <c r="AS38" s="615"/>
      <c r="AT38" s="615"/>
      <c r="AU38" s="615"/>
      <c r="AV38" s="615"/>
      <c r="AW38" s="615"/>
      <c r="AX38" s="615"/>
      <c r="AY38" s="616"/>
      <c r="AZ38" s="588">
        <v>45519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17636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4229550</v>
      </c>
      <c r="CS38" s="589"/>
      <c r="CT38" s="589"/>
      <c r="CU38" s="589"/>
      <c r="CV38" s="589"/>
      <c r="CW38" s="589"/>
      <c r="CX38" s="589"/>
      <c r="CY38" s="590"/>
      <c r="CZ38" s="591">
        <v>11.1</v>
      </c>
      <c r="DA38" s="609"/>
      <c r="DB38" s="609"/>
      <c r="DC38" s="610"/>
      <c r="DD38" s="594">
        <v>3822732</v>
      </c>
      <c r="DE38" s="589"/>
      <c r="DF38" s="589"/>
      <c r="DG38" s="589"/>
      <c r="DH38" s="589"/>
      <c r="DI38" s="589"/>
      <c r="DJ38" s="589"/>
      <c r="DK38" s="590"/>
      <c r="DL38" s="594">
        <v>2948299</v>
      </c>
      <c r="DM38" s="589"/>
      <c r="DN38" s="589"/>
      <c r="DO38" s="589"/>
      <c r="DP38" s="589"/>
      <c r="DQ38" s="589"/>
      <c r="DR38" s="589"/>
      <c r="DS38" s="589"/>
      <c r="DT38" s="589"/>
      <c r="DU38" s="589"/>
      <c r="DV38" s="590"/>
      <c r="DW38" s="611">
        <v>13.5</v>
      </c>
      <c r="DX38" s="612"/>
      <c r="DY38" s="612"/>
      <c r="DZ38" s="612"/>
      <c r="EA38" s="612"/>
      <c r="EB38" s="612"/>
      <c r="EC38" s="613"/>
    </row>
    <row r="39" spans="2:133" ht="11.25" customHeight="1">
      <c r="AQ39" s="614" t="s">
        <v>319</v>
      </c>
      <c r="AR39" s="615"/>
      <c r="AS39" s="615"/>
      <c r="AT39" s="615"/>
      <c r="AU39" s="615"/>
      <c r="AV39" s="615"/>
      <c r="AW39" s="615"/>
      <c r="AX39" s="615"/>
      <c r="AY39" s="616"/>
      <c r="AZ39" s="588">
        <v>19973</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2593944</v>
      </c>
      <c r="CS39" s="607"/>
      <c r="CT39" s="607"/>
      <c r="CU39" s="607"/>
      <c r="CV39" s="607"/>
      <c r="CW39" s="607"/>
      <c r="CX39" s="607"/>
      <c r="CY39" s="608"/>
      <c r="CZ39" s="591">
        <v>6.8</v>
      </c>
      <c r="DA39" s="609"/>
      <c r="DB39" s="609"/>
      <c r="DC39" s="610"/>
      <c r="DD39" s="594">
        <v>1438238</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916941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510625</v>
      </c>
      <c r="CS40" s="589"/>
      <c r="CT40" s="589"/>
      <c r="CU40" s="589"/>
      <c r="CV40" s="589"/>
      <c r="CW40" s="589"/>
      <c r="CX40" s="589"/>
      <c r="CY40" s="590"/>
      <c r="CZ40" s="591">
        <v>1.3</v>
      </c>
      <c r="DA40" s="609"/>
      <c r="DB40" s="609"/>
      <c r="DC40" s="610"/>
      <c r="DD40" s="594">
        <v>41225</v>
      </c>
      <c r="DE40" s="589"/>
      <c r="DF40" s="589"/>
      <c r="DG40" s="589"/>
      <c r="DH40" s="589"/>
      <c r="DI40" s="589"/>
      <c r="DJ40" s="589"/>
      <c r="DK40" s="590"/>
      <c r="DL40" s="594">
        <v>28067</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2224068</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6069113</v>
      </c>
      <c r="CS42" s="589"/>
      <c r="CT42" s="589"/>
      <c r="CU42" s="589"/>
      <c r="CV42" s="589"/>
      <c r="CW42" s="589"/>
      <c r="CX42" s="589"/>
      <c r="CY42" s="590"/>
      <c r="CZ42" s="591">
        <v>15.9</v>
      </c>
      <c r="DA42" s="592"/>
      <c r="DB42" s="592"/>
      <c r="DC42" s="593"/>
      <c r="DD42" s="594">
        <v>852891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133417</v>
      </c>
      <c r="CS43" s="607"/>
      <c r="CT43" s="607"/>
      <c r="CU43" s="607"/>
      <c r="CV43" s="607"/>
      <c r="CW43" s="607"/>
      <c r="CX43" s="607"/>
      <c r="CY43" s="608"/>
      <c r="CZ43" s="591">
        <v>0.3</v>
      </c>
      <c r="DA43" s="609"/>
      <c r="DB43" s="609"/>
      <c r="DC43" s="610"/>
      <c r="DD43" s="594">
        <v>133417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6061782</v>
      </c>
      <c r="CS44" s="589"/>
      <c r="CT44" s="589"/>
      <c r="CU44" s="589"/>
      <c r="CV44" s="589"/>
      <c r="CW44" s="589"/>
      <c r="CX44" s="589"/>
      <c r="CY44" s="590"/>
      <c r="CZ44" s="591">
        <v>15.9</v>
      </c>
      <c r="DA44" s="592"/>
      <c r="DB44" s="592"/>
      <c r="DC44" s="593"/>
      <c r="DD44" s="594">
        <v>852564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3135397</v>
      </c>
      <c r="CS45" s="607"/>
      <c r="CT45" s="607"/>
      <c r="CU45" s="607"/>
      <c r="CV45" s="607"/>
      <c r="CW45" s="607"/>
      <c r="CX45" s="607"/>
      <c r="CY45" s="608"/>
      <c r="CZ45" s="591">
        <v>8.1999999999999993</v>
      </c>
      <c r="DA45" s="609"/>
      <c r="DB45" s="609"/>
      <c r="DC45" s="610"/>
      <c r="DD45" s="594">
        <v>299832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2873751</v>
      </c>
      <c r="CS46" s="589"/>
      <c r="CT46" s="589"/>
      <c r="CU46" s="589"/>
      <c r="CV46" s="589"/>
      <c r="CW46" s="589"/>
      <c r="CX46" s="589"/>
      <c r="CY46" s="590"/>
      <c r="CZ46" s="591">
        <v>7.5</v>
      </c>
      <c r="DA46" s="592"/>
      <c r="DB46" s="592"/>
      <c r="DC46" s="593"/>
      <c r="DD46" s="594">
        <v>548782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7331</v>
      </c>
      <c r="CS47" s="607"/>
      <c r="CT47" s="607"/>
      <c r="CU47" s="607"/>
      <c r="CV47" s="607"/>
      <c r="CW47" s="607"/>
      <c r="CX47" s="607"/>
      <c r="CY47" s="608"/>
      <c r="CZ47" s="591">
        <v>0</v>
      </c>
      <c r="DA47" s="609"/>
      <c r="DB47" s="609"/>
      <c r="DC47" s="610"/>
      <c r="DD47" s="594">
        <v>327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38191438</v>
      </c>
      <c r="CS49" s="573"/>
      <c r="CT49" s="573"/>
      <c r="CU49" s="573"/>
      <c r="CV49" s="573"/>
      <c r="CW49" s="573"/>
      <c r="CX49" s="573"/>
      <c r="CY49" s="574"/>
      <c r="CZ49" s="575">
        <v>100</v>
      </c>
      <c r="DA49" s="576"/>
      <c r="DB49" s="576"/>
      <c r="DC49" s="577"/>
      <c r="DD49" s="578">
        <v>24219079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4" t="s">
        <v>341</v>
      </c>
      <c r="DK2" s="1115"/>
      <c r="DL2" s="1115"/>
      <c r="DM2" s="1115"/>
      <c r="DN2" s="1115"/>
      <c r="DO2" s="1116"/>
      <c r="DP2" s="200"/>
      <c r="DQ2" s="1114" t="s">
        <v>342</v>
      </c>
      <c r="DR2" s="1115"/>
      <c r="DS2" s="1115"/>
      <c r="DT2" s="1115"/>
      <c r="DU2" s="1115"/>
      <c r="DV2" s="1115"/>
      <c r="DW2" s="1115"/>
      <c r="DX2" s="1115"/>
      <c r="DY2" s="1115"/>
      <c r="DZ2" s="111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7" t="s">
        <v>343</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345</v>
      </c>
      <c r="B5" s="995"/>
      <c r="C5" s="995"/>
      <c r="D5" s="995"/>
      <c r="E5" s="995"/>
      <c r="F5" s="995"/>
      <c r="G5" s="995"/>
      <c r="H5" s="995"/>
      <c r="I5" s="995"/>
      <c r="J5" s="995"/>
      <c r="K5" s="995"/>
      <c r="L5" s="995"/>
      <c r="M5" s="995"/>
      <c r="N5" s="995"/>
      <c r="O5" s="995"/>
      <c r="P5" s="996"/>
      <c r="Q5" s="1000" t="s">
        <v>346</v>
      </c>
      <c r="R5" s="1001"/>
      <c r="S5" s="1001"/>
      <c r="T5" s="1001"/>
      <c r="U5" s="1002"/>
      <c r="V5" s="1000" t="s">
        <v>347</v>
      </c>
      <c r="W5" s="1001"/>
      <c r="X5" s="1001"/>
      <c r="Y5" s="1001"/>
      <c r="Z5" s="1002"/>
      <c r="AA5" s="1000" t="s">
        <v>348</v>
      </c>
      <c r="AB5" s="1001"/>
      <c r="AC5" s="1001"/>
      <c r="AD5" s="1001"/>
      <c r="AE5" s="1001"/>
      <c r="AF5" s="1117" t="s">
        <v>349</v>
      </c>
      <c r="AG5" s="1001"/>
      <c r="AH5" s="1001"/>
      <c r="AI5" s="1001"/>
      <c r="AJ5" s="1016"/>
      <c r="AK5" s="1001" t="s">
        <v>350</v>
      </c>
      <c r="AL5" s="1001"/>
      <c r="AM5" s="1001"/>
      <c r="AN5" s="1001"/>
      <c r="AO5" s="1002"/>
      <c r="AP5" s="1000" t="s">
        <v>351</v>
      </c>
      <c r="AQ5" s="1001"/>
      <c r="AR5" s="1001"/>
      <c r="AS5" s="1001"/>
      <c r="AT5" s="1002"/>
      <c r="AU5" s="1000" t="s">
        <v>352</v>
      </c>
      <c r="AV5" s="1001"/>
      <c r="AW5" s="1001"/>
      <c r="AX5" s="1001"/>
      <c r="AY5" s="1016"/>
      <c r="AZ5" s="207"/>
      <c r="BA5" s="207"/>
      <c r="BB5" s="207"/>
      <c r="BC5" s="207"/>
      <c r="BD5" s="207"/>
      <c r="BE5" s="208"/>
      <c r="BF5" s="208"/>
      <c r="BG5" s="208"/>
      <c r="BH5" s="208"/>
      <c r="BI5" s="208"/>
      <c r="BJ5" s="208"/>
      <c r="BK5" s="208"/>
      <c r="BL5" s="208"/>
      <c r="BM5" s="208"/>
      <c r="BN5" s="208"/>
      <c r="BO5" s="208"/>
      <c r="BP5" s="208"/>
      <c r="BQ5" s="994" t="s">
        <v>353</v>
      </c>
      <c r="BR5" s="995"/>
      <c r="BS5" s="995"/>
      <c r="BT5" s="995"/>
      <c r="BU5" s="995"/>
      <c r="BV5" s="995"/>
      <c r="BW5" s="995"/>
      <c r="BX5" s="995"/>
      <c r="BY5" s="995"/>
      <c r="BZ5" s="995"/>
      <c r="CA5" s="995"/>
      <c r="CB5" s="995"/>
      <c r="CC5" s="995"/>
      <c r="CD5" s="995"/>
      <c r="CE5" s="995"/>
      <c r="CF5" s="995"/>
      <c r="CG5" s="996"/>
      <c r="CH5" s="1000" t="s">
        <v>354</v>
      </c>
      <c r="CI5" s="1001"/>
      <c r="CJ5" s="1001"/>
      <c r="CK5" s="1001"/>
      <c r="CL5" s="1002"/>
      <c r="CM5" s="1000" t="s">
        <v>355</v>
      </c>
      <c r="CN5" s="1001"/>
      <c r="CO5" s="1001"/>
      <c r="CP5" s="1001"/>
      <c r="CQ5" s="1002"/>
      <c r="CR5" s="1000" t="s">
        <v>356</v>
      </c>
      <c r="CS5" s="1001"/>
      <c r="CT5" s="1001"/>
      <c r="CU5" s="1001"/>
      <c r="CV5" s="1002"/>
      <c r="CW5" s="1000" t="s">
        <v>357</v>
      </c>
      <c r="CX5" s="1001"/>
      <c r="CY5" s="1001"/>
      <c r="CZ5" s="1001"/>
      <c r="DA5" s="1002"/>
      <c r="DB5" s="1000" t="s">
        <v>358</v>
      </c>
      <c r="DC5" s="1001"/>
      <c r="DD5" s="1001"/>
      <c r="DE5" s="1001"/>
      <c r="DF5" s="1002"/>
      <c r="DG5" s="1102" t="s">
        <v>359</v>
      </c>
      <c r="DH5" s="1103"/>
      <c r="DI5" s="1103"/>
      <c r="DJ5" s="1103"/>
      <c r="DK5" s="1104"/>
      <c r="DL5" s="1102" t="s">
        <v>360</v>
      </c>
      <c r="DM5" s="1103"/>
      <c r="DN5" s="1103"/>
      <c r="DO5" s="1103"/>
      <c r="DP5" s="1104"/>
      <c r="DQ5" s="1000" t="s">
        <v>361</v>
      </c>
      <c r="DR5" s="1001"/>
      <c r="DS5" s="1001"/>
      <c r="DT5" s="1001"/>
      <c r="DU5" s="1002"/>
      <c r="DV5" s="1000" t="s">
        <v>352</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8"/>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5"/>
      <c r="DH6" s="1106"/>
      <c r="DI6" s="1106"/>
      <c r="DJ6" s="1106"/>
      <c r="DK6" s="1107"/>
      <c r="DL6" s="1105"/>
      <c r="DM6" s="1106"/>
      <c r="DN6" s="1106"/>
      <c r="DO6" s="1106"/>
      <c r="DP6" s="1107"/>
      <c r="DQ6" s="1003"/>
      <c r="DR6" s="1004"/>
      <c r="DS6" s="1004"/>
      <c r="DT6" s="1004"/>
      <c r="DU6" s="1005"/>
      <c r="DV6" s="1003"/>
      <c r="DW6" s="1004"/>
      <c r="DX6" s="1004"/>
      <c r="DY6" s="1004"/>
      <c r="DZ6" s="1017"/>
      <c r="EA6" s="205"/>
    </row>
    <row r="7" spans="1:131" s="206" customFormat="1" ht="26.25" customHeight="1" thickTop="1">
      <c r="A7" s="209">
        <v>1</v>
      </c>
      <c r="B7" s="1053" t="s">
        <v>362</v>
      </c>
      <c r="C7" s="1054"/>
      <c r="D7" s="1054"/>
      <c r="E7" s="1054"/>
      <c r="F7" s="1054"/>
      <c r="G7" s="1054"/>
      <c r="H7" s="1054"/>
      <c r="I7" s="1054"/>
      <c r="J7" s="1054"/>
      <c r="K7" s="1054"/>
      <c r="L7" s="1054"/>
      <c r="M7" s="1054"/>
      <c r="N7" s="1054"/>
      <c r="O7" s="1054"/>
      <c r="P7" s="1055"/>
      <c r="Q7" s="1108">
        <v>39588</v>
      </c>
      <c r="R7" s="1109"/>
      <c r="S7" s="1109"/>
      <c r="T7" s="1109"/>
      <c r="U7" s="1109"/>
      <c r="V7" s="1109">
        <v>38191</v>
      </c>
      <c r="W7" s="1109"/>
      <c r="X7" s="1109"/>
      <c r="Y7" s="1109"/>
      <c r="Z7" s="1109"/>
      <c r="AA7" s="1109">
        <v>1397</v>
      </c>
      <c r="AB7" s="1109"/>
      <c r="AC7" s="1109"/>
      <c r="AD7" s="1109"/>
      <c r="AE7" s="1110"/>
      <c r="AF7" s="1111">
        <v>1213</v>
      </c>
      <c r="AG7" s="1112"/>
      <c r="AH7" s="1112"/>
      <c r="AI7" s="1112"/>
      <c r="AJ7" s="1113"/>
      <c r="AK7" s="1095" t="s">
        <v>560</v>
      </c>
      <c r="AL7" s="1096"/>
      <c r="AM7" s="1096"/>
      <c r="AN7" s="1096"/>
      <c r="AO7" s="1096"/>
      <c r="AP7" s="1096">
        <v>42664</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99" t="s">
        <v>558</v>
      </c>
      <c r="BT7" s="1100"/>
      <c r="BU7" s="1100"/>
      <c r="BV7" s="1100"/>
      <c r="BW7" s="1100"/>
      <c r="BX7" s="1100"/>
      <c r="BY7" s="1100"/>
      <c r="BZ7" s="1100"/>
      <c r="CA7" s="1100"/>
      <c r="CB7" s="1100"/>
      <c r="CC7" s="1100"/>
      <c r="CD7" s="1100"/>
      <c r="CE7" s="1100"/>
      <c r="CF7" s="1100"/>
      <c r="CG7" s="1101"/>
      <c r="CH7" s="1092">
        <v>25</v>
      </c>
      <c r="CI7" s="1093"/>
      <c r="CJ7" s="1093"/>
      <c r="CK7" s="1093"/>
      <c r="CL7" s="1094"/>
      <c r="CM7" s="1092">
        <v>586</v>
      </c>
      <c r="CN7" s="1093"/>
      <c r="CO7" s="1093"/>
      <c r="CP7" s="1093"/>
      <c r="CQ7" s="1094"/>
      <c r="CR7" s="1092">
        <v>142</v>
      </c>
      <c r="CS7" s="1093"/>
      <c r="CT7" s="1093"/>
      <c r="CU7" s="1093"/>
      <c r="CV7" s="1094"/>
      <c r="CW7" s="1092">
        <v>0</v>
      </c>
      <c r="CX7" s="1093"/>
      <c r="CY7" s="1093"/>
      <c r="CZ7" s="1093"/>
      <c r="DA7" s="1094"/>
      <c r="DB7" s="1092">
        <v>0</v>
      </c>
      <c r="DC7" s="1093"/>
      <c r="DD7" s="1093"/>
      <c r="DE7" s="1093"/>
      <c r="DF7" s="1094"/>
      <c r="DG7" s="1092">
        <v>0</v>
      </c>
      <c r="DH7" s="1093"/>
      <c r="DI7" s="1093"/>
      <c r="DJ7" s="1093"/>
      <c r="DK7" s="1094"/>
      <c r="DL7" s="1092">
        <v>0</v>
      </c>
      <c r="DM7" s="1093"/>
      <c r="DN7" s="1093"/>
      <c r="DO7" s="1093"/>
      <c r="DP7" s="1094"/>
      <c r="DQ7" s="1092">
        <v>0</v>
      </c>
      <c r="DR7" s="1093"/>
      <c r="DS7" s="1093"/>
      <c r="DT7" s="1093"/>
      <c r="DU7" s="1094"/>
      <c r="DV7" s="1119"/>
      <c r="DW7" s="1120"/>
      <c r="DX7" s="1120"/>
      <c r="DY7" s="1120"/>
      <c r="DZ7" s="1121"/>
      <c r="EA7" s="205"/>
    </row>
    <row r="8" spans="1:131" s="206" customFormat="1" ht="26.25" customHeight="1">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90"/>
      <c r="AL8" s="1091"/>
      <c r="AM8" s="1091"/>
      <c r="AN8" s="1091"/>
      <c r="AO8" s="1091"/>
      <c r="AP8" s="1091"/>
      <c r="AQ8" s="1091"/>
      <c r="AR8" s="1091"/>
      <c r="AS8" s="1091"/>
      <c r="AT8" s="1091"/>
      <c r="AU8" s="1088"/>
      <c r="AV8" s="1088"/>
      <c r="AW8" s="1088"/>
      <c r="AX8" s="1088"/>
      <c r="AY8" s="1089"/>
      <c r="AZ8" s="203"/>
      <c r="BA8" s="203"/>
      <c r="BB8" s="203"/>
      <c r="BC8" s="203"/>
      <c r="BD8" s="203"/>
      <c r="BE8" s="204"/>
      <c r="BF8" s="204"/>
      <c r="BG8" s="204"/>
      <c r="BH8" s="204"/>
      <c r="BI8" s="204"/>
      <c r="BJ8" s="204"/>
      <c r="BK8" s="204"/>
      <c r="BL8" s="204"/>
      <c r="BM8" s="204"/>
      <c r="BN8" s="204"/>
      <c r="BO8" s="204"/>
      <c r="BP8" s="204"/>
      <c r="BQ8" s="213">
        <v>2</v>
      </c>
      <c r="BR8" s="214"/>
      <c r="BS8" s="1013" t="s">
        <v>559</v>
      </c>
      <c r="BT8" s="1014"/>
      <c r="BU8" s="1014"/>
      <c r="BV8" s="1014"/>
      <c r="BW8" s="1014"/>
      <c r="BX8" s="1014"/>
      <c r="BY8" s="1014"/>
      <c r="BZ8" s="1014"/>
      <c r="CA8" s="1014"/>
      <c r="CB8" s="1014"/>
      <c r="CC8" s="1014"/>
      <c r="CD8" s="1014"/>
      <c r="CE8" s="1014"/>
      <c r="CF8" s="1014"/>
      <c r="CG8" s="1015"/>
      <c r="CH8" s="988">
        <v>1</v>
      </c>
      <c r="CI8" s="989"/>
      <c r="CJ8" s="989"/>
      <c r="CK8" s="989"/>
      <c r="CL8" s="990"/>
      <c r="CM8" s="988">
        <v>208</v>
      </c>
      <c r="CN8" s="989"/>
      <c r="CO8" s="989"/>
      <c r="CP8" s="989"/>
      <c r="CQ8" s="990"/>
      <c r="CR8" s="988">
        <v>40</v>
      </c>
      <c r="CS8" s="989"/>
      <c r="CT8" s="989"/>
      <c r="CU8" s="989"/>
      <c r="CV8" s="990"/>
      <c r="CW8" s="988">
        <v>0</v>
      </c>
      <c r="CX8" s="989"/>
      <c r="CY8" s="989"/>
      <c r="CZ8" s="989"/>
      <c r="DA8" s="990"/>
      <c r="DB8" s="988">
        <v>0</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90"/>
      <c r="AL9" s="1091"/>
      <c r="AM9" s="1091"/>
      <c r="AN9" s="1091"/>
      <c r="AO9" s="1091"/>
      <c r="AP9" s="1091"/>
      <c r="AQ9" s="1091"/>
      <c r="AR9" s="1091"/>
      <c r="AS9" s="1091"/>
      <c r="AT9" s="1091"/>
      <c r="AU9" s="1088"/>
      <c r="AV9" s="1088"/>
      <c r="AW9" s="1088"/>
      <c r="AX9" s="1088"/>
      <c r="AY9" s="1089"/>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90"/>
      <c r="AL10" s="1091"/>
      <c r="AM10" s="1091"/>
      <c r="AN10" s="1091"/>
      <c r="AO10" s="1091"/>
      <c r="AP10" s="1091"/>
      <c r="AQ10" s="1091"/>
      <c r="AR10" s="1091"/>
      <c r="AS10" s="1091"/>
      <c r="AT10" s="1091"/>
      <c r="AU10" s="1088"/>
      <c r="AV10" s="1088"/>
      <c r="AW10" s="1088"/>
      <c r="AX10" s="1088"/>
      <c r="AY10" s="1089"/>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90"/>
      <c r="AL11" s="1091"/>
      <c r="AM11" s="1091"/>
      <c r="AN11" s="1091"/>
      <c r="AO11" s="1091"/>
      <c r="AP11" s="1091"/>
      <c r="AQ11" s="1091"/>
      <c r="AR11" s="1091"/>
      <c r="AS11" s="1091"/>
      <c r="AT11" s="1091"/>
      <c r="AU11" s="1088"/>
      <c r="AV11" s="1088"/>
      <c r="AW11" s="1088"/>
      <c r="AX11" s="1088"/>
      <c r="AY11" s="1089"/>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90"/>
      <c r="AL12" s="1091"/>
      <c r="AM12" s="1091"/>
      <c r="AN12" s="1091"/>
      <c r="AO12" s="1091"/>
      <c r="AP12" s="1091"/>
      <c r="AQ12" s="1091"/>
      <c r="AR12" s="1091"/>
      <c r="AS12" s="1091"/>
      <c r="AT12" s="1091"/>
      <c r="AU12" s="1088"/>
      <c r="AV12" s="1088"/>
      <c r="AW12" s="1088"/>
      <c r="AX12" s="1088"/>
      <c r="AY12" s="1089"/>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90"/>
      <c r="AL13" s="1091"/>
      <c r="AM13" s="1091"/>
      <c r="AN13" s="1091"/>
      <c r="AO13" s="1091"/>
      <c r="AP13" s="1091"/>
      <c r="AQ13" s="1091"/>
      <c r="AR13" s="1091"/>
      <c r="AS13" s="1091"/>
      <c r="AT13" s="1091"/>
      <c r="AU13" s="1088"/>
      <c r="AV13" s="1088"/>
      <c r="AW13" s="1088"/>
      <c r="AX13" s="1088"/>
      <c r="AY13" s="1089"/>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90"/>
      <c r="AL14" s="1091"/>
      <c r="AM14" s="1091"/>
      <c r="AN14" s="1091"/>
      <c r="AO14" s="1091"/>
      <c r="AP14" s="1091"/>
      <c r="AQ14" s="1091"/>
      <c r="AR14" s="1091"/>
      <c r="AS14" s="1091"/>
      <c r="AT14" s="1091"/>
      <c r="AU14" s="1088"/>
      <c r="AV14" s="1088"/>
      <c r="AW14" s="1088"/>
      <c r="AX14" s="1088"/>
      <c r="AY14" s="1089"/>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90"/>
      <c r="AL15" s="1091"/>
      <c r="AM15" s="1091"/>
      <c r="AN15" s="1091"/>
      <c r="AO15" s="1091"/>
      <c r="AP15" s="1091"/>
      <c r="AQ15" s="1091"/>
      <c r="AR15" s="1091"/>
      <c r="AS15" s="1091"/>
      <c r="AT15" s="1091"/>
      <c r="AU15" s="1088"/>
      <c r="AV15" s="1088"/>
      <c r="AW15" s="1088"/>
      <c r="AX15" s="1088"/>
      <c r="AY15" s="1089"/>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90"/>
      <c r="AL16" s="1091"/>
      <c r="AM16" s="1091"/>
      <c r="AN16" s="1091"/>
      <c r="AO16" s="1091"/>
      <c r="AP16" s="1091"/>
      <c r="AQ16" s="1091"/>
      <c r="AR16" s="1091"/>
      <c r="AS16" s="1091"/>
      <c r="AT16" s="1091"/>
      <c r="AU16" s="1088"/>
      <c r="AV16" s="1088"/>
      <c r="AW16" s="1088"/>
      <c r="AX16" s="1088"/>
      <c r="AY16" s="1089"/>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90"/>
      <c r="AL17" s="1091"/>
      <c r="AM17" s="1091"/>
      <c r="AN17" s="1091"/>
      <c r="AO17" s="1091"/>
      <c r="AP17" s="1091"/>
      <c r="AQ17" s="1091"/>
      <c r="AR17" s="1091"/>
      <c r="AS17" s="1091"/>
      <c r="AT17" s="1091"/>
      <c r="AU17" s="1088"/>
      <c r="AV17" s="1088"/>
      <c r="AW17" s="1088"/>
      <c r="AX17" s="1088"/>
      <c r="AY17" s="1089"/>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90"/>
      <c r="AL18" s="1091"/>
      <c r="AM18" s="1091"/>
      <c r="AN18" s="1091"/>
      <c r="AO18" s="1091"/>
      <c r="AP18" s="1091"/>
      <c r="AQ18" s="1091"/>
      <c r="AR18" s="1091"/>
      <c r="AS18" s="1091"/>
      <c r="AT18" s="1091"/>
      <c r="AU18" s="1088"/>
      <c r="AV18" s="1088"/>
      <c r="AW18" s="1088"/>
      <c r="AX18" s="1088"/>
      <c r="AY18" s="1089"/>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90"/>
      <c r="AL19" s="1091"/>
      <c r="AM19" s="1091"/>
      <c r="AN19" s="1091"/>
      <c r="AO19" s="1091"/>
      <c r="AP19" s="1091"/>
      <c r="AQ19" s="1091"/>
      <c r="AR19" s="1091"/>
      <c r="AS19" s="1091"/>
      <c r="AT19" s="1091"/>
      <c r="AU19" s="1088"/>
      <c r="AV19" s="1088"/>
      <c r="AW19" s="1088"/>
      <c r="AX19" s="1088"/>
      <c r="AY19" s="1089"/>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90"/>
      <c r="AL20" s="1091"/>
      <c r="AM20" s="1091"/>
      <c r="AN20" s="1091"/>
      <c r="AO20" s="1091"/>
      <c r="AP20" s="1091"/>
      <c r="AQ20" s="1091"/>
      <c r="AR20" s="1091"/>
      <c r="AS20" s="1091"/>
      <c r="AT20" s="1091"/>
      <c r="AU20" s="1088"/>
      <c r="AV20" s="1088"/>
      <c r="AW20" s="1088"/>
      <c r="AX20" s="1088"/>
      <c r="AY20" s="1089"/>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90"/>
      <c r="AL21" s="1091"/>
      <c r="AM21" s="1091"/>
      <c r="AN21" s="1091"/>
      <c r="AO21" s="1091"/>
      <c r="AP21" s="1091"/>
      <c r="AQ21" s="1091"/>
      <c r="AR21" s="1091"/>
      <c r="AS21" s="1091"/>
      <c r="AT21" s="1091"/>
      <c r="AU21" s="1088"/>
      <c r="AV21" s="1088"/>
      <c r="AW21" s="1088"/>
      <c r="AX21" s="1088"/>
      <c r="AY21" s="1089"/>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5"/>
      <c r="R22" s="1086"/>
      <c r="S22" s="1086"/>
      <c r="T22" s="1086"/>
      <c r="U22" s="1086"/>
      <c r="V22" s="1086"/>
      <c r="W22" s="1086"/>
      <c r="X22" s="1086"/>
      <c r="Y22" s="1086"/>
      <c r="Z22" s="1086"/>
      <c r="AA22" s="1086"/>
      <c r="AB22" s="1086"/>
      <c r="AC22" s="1086"/>
      <c r="AD22" s="1086"/>
      <c r="AE22" s="1087"/>
      <c r="AF22" s="1036"/>
      <c r="AG22" s="1037"/>
      <c r="AH22" s="1037"/>
      <c r="AI22" s="1037"/>
      <c r="AJ22" s="1038"/>
      <c r="AK22" s="1081"/>
      <c r="AL22" s="1082"/>
      <c r="AM22" s="1082"/>
      <c r="AN22" s="1082"/>
      <c r="AO22" s="1082"/>
      <c r="AP22" s="1082"/>
      <c r="AQ22" s="1082"/>
      <c r="AR22" s="1082"/>
      <c r="AS22" s="1082"/>
      <c r="AT22" s="1082"/>
      <c r="AU22" s="1083"/>
      <c r="AV22" s="1083"/>
      <c r="AW22" s="1083"/>
      <c r="AX22" s="1083"/>
      <c r="AY22" s="1084"/>
      <c r="AZ22" s="1028" t="s">
        <v>363</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72">
        <v>39588</v>
      </c>
      <c r="R23" s="1073"/>
      <c r="S23" s="1073"/>
      <c r="T23" s="1073"/>
      <c r="U23" s="1073"/>
      <c r="V23" s="1073">
        <v>38191</v>
      </c>
      <c r="W23" s="1073"/>
      <c r="X23" s="1073"/>
      <c r="Y23" s="1073"/>
      <c r="Z23" s="1073"/>
      <c r="AA23" s="1073">
        <v>1397</v>
      </c>
      <c r="AB23" s="1073"/>
      <c r="AC23" s="1073"/>
      <c r="AD23" s="1073"/>
      <c r="AE23" s="1074"/>
      <c r="AF23" s="1075">
        <v>1213</v>
      </c>
      <c r="AG23" s="1073"/>
      <c r="AH23" s="1073"/>
      <c r="AI23" s="1073"/>
      <c r="AJ23" s="1076"/>
      <c r="AK23" s="1077"/>
      <c r="AL23" s="1078"/>
      <c r="AM23" s="1078"/>
      <c r="AN23" s="1078"/>
      <c r="AO23" s="1078"/>
      <c r="AP23" s="1073">
        <v>42664</v>
      </c>
      <c r="AQ23" s="1073"/>
      <c r="AR23" s="1073"/>
      <c r="AS23" s="1073"/>
      <c r="AT23" s="1073"/>
      <c r="AU23" s="1079"/>
      <c r="AV23" s="1079"/>
      <c r="AW23" s="1079"/>
      <c r="AX23" s="1079"/>
      <c r="AY23" s="1080"/>
      <c r="AZ23" s="1069" t="s">
        <v>366</v>
      </c>
      <c r="BA23" s="1070"/>
      <c r="BB23" s="1070"/>
      <c r="BC23" s="1070"/>
      <c r="BD23" s="1071"/>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8" t="s">
        <v>367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7" t="s">
        <v>368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345</v>
      </c>
      <c r="B26" s="995"/>
      <c r="C26" s="995"/>
      <c r="D26" s="995"/>
      <c r="E26" s="995"/>
      <c r="F26" s="995"/>
      <c r="G26" s="995"/>
      <c r="H26" s="995"/>
      <c r="I26" s="995"/>
      <c r="J26" s="995"/>
      <c r="K26" s="995"/>
      <c r="L26" s="995"/>
      <c r="M26" s="995"/>
      <c r="N26" s="995"/>
      <c r="O26" s="995"/>
      <c r="P26" s="996"/>
      <c r="Q26" s="1000" t="s">
        <v>369</v>
      </c>
      <c r="R26" s="1001"/>
      <c r="S26" s="1001"/>
      <c r="T26" s="1001"/>
      <c r="U26" s="1002"/>
      <c r="V26" s="1000" t="s">
        <v>370</v>
      </c>
      <c r="W26" s="1001"/>
      <c r="X26" s="1001"/>
      <c r="Y26" s="1001"/>
      <c r="Z26" s="1002"/>
      <c r="AA26" s="1000" t="s">
        <v>371</v>
      </c>
      <c r="AB26" s="1001"/>
      <c r="AC26" s="1001"/>
      <c r="AD26" s="1001"/>
      <c r="AE26" s="1001"/>
      <c r="AF26" s="1063" t="s">
        <v>372</v>
      </c>
      <c r="AG26" s="1007"/>
      <c r="AH26" s="1007"/>
      <c r="AI26" s="1007"/>
      <c r="AJ26" s="1064"/>
      <c r="AK26" s="1001" t="s">
        <v>373</v>
      </c>
      <c r="AL26" s="1001"/>
      <c r="AM26" s="1001"/>
      <c r="AN26" s="1001"/>
      <c r="AO26" s="1002"/>
      <c r="AP26" s="1000" t="s">
        <v>374</v>
      </c>
      <c r="AQ26" s="1001"/>
      <c r="AR26" s="1001"/>
      <c r="AS26" s="1001"/>
      <c r="AT26" s="1002"/>
      <c r="AU26" s="1000" t="s">
        <v>375</v>
      </c>
      <c r="AV26" s="1001"/>
      <c r="AW26" s="1001"/>
      <c r="AX26" s="1001"/>
      <c r="AY26" s="1002"/>
      <c r="AZ26" s="1000" t="s">
        <v>376</v>
      </c>
      <c r="BA26" s="1001"/>
      <c r="BB26" s="1001"/>
      <c r="BC26" s="1001"/>
      <c r="BD26" s="1002"/>
      <c r="BE26" s="1000" t="s">
        <v>352</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5"/>
      <c r="AG27" s="1010"/>
      <c r="AH27" s="1010"/>
      <c r="AI27" s="1010"/>
      <c r="AJ27" s="1066"/>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53" t="s">
        <v>377</v>
      </c>
      <c r="C28" s="1054"/>
      <c r="D28" s="1054"/>
      <c r="E28" s="1054"/>
      <c r="F28" s="1054"/>
      <c r="G28" s="1054"/>
      <c r="H28" s="1054"/>
      <c r="I28" s="1054"/>
      <c r="J28" s="1054"/>
      <c r="K28" s="1054"/>
      <c r="L28" s="1054"/>
      <c r="M28" s="1054"/>
      <c r="N28" s="1054"/>
      <c r="O28" s="1054"/>
      <c r="P28" s="1055"/>
      <c r="Q28" s="1056">
        <v>9112</v>
      </c>
      <c r="R28" s="1057"/>
      <c r="S28" s="1057"/>
      <c r="T28" s="1057"/>
      <c r="U28" s="1057"/>
      <c r="V28" s="1057">
        <v>9111</v>
      </c>
      <c r="W28" s="1057"/>
      <c r="X28" s="1057"/>
      <c r="Y28" s="1057"/>
      <c r="Z28" s="1057"/>
      <c r="AA28" s="1057">
        <v>1</v>
      </c>
      <c r="AB28" s="1057"/>
      <c r="AC28" s="1057"/>
      <c r="AD28" s="1057"/>
      <c r="AE28" s="1058"/>
      <c r="AF28" s="1059">
        <v>1</v>
      </c>
      <c r="AG28" s="1057"/>
      <c r="AH28" s="1057"/>
      <c r="AI28" s="1057"/>
      <c r="AJ28" s="1060"/>
      <c r="AK28" s="1061">
        <v>920</v>
      </c>
      <c r="AL28" s="1062"/>
      <c r="AM28" s="1062"/>
      <c r="AN28" s="1062"/>
      <c r="AO28" s="1062"/>
      <c r="AP28" s="978" t="s">
        <v>561</v>
      </c>
      <c r="AQ28" s="979"/>
      <c r="AR28" s="979"/>
      <c r="AS28" s="979"/>
      <c r="AT28" s="980"/>
      <c r="AU28" s="978" t="s">
        <v>560</v>
      </c>
      <c r="AV28" s="979"/>
      <c r="AW28" s="979"/>
      <c r="AX28" s="979"/>
      <c r="AY28" s="980"/>
      <c r="AZ28" s="1048"/>
      <c r="BA28" s="1049"/>
      <c r="BB28" s="1049"/>
      <c r="BC28" s="1049"/>
      <c r="BD28" s="1050"/>
      <c r="BE28" s="1051"/>
      <c r="BF28" s="1051"/>
      <c r="BG28" s="1051"/>
      <c r="BH28" s="1051"/>
      <c r="BI28" s="1052"/>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378</v>
      </c>
      <c r="C29" s="1031"/>
      <c r="D29" s="1031"/>
      <c r="E29" s="1031"/>
      <c r="F29" s="1031"/>
      <c r="G29" s="1031"/>
      <c r="H29" s="1031"/>
      <c r="I29" s="1031"/>
      <c r="J29" s="1031"/>
      <c r="K29" s="1031"/>
      <c r="L29" s="1031"/>
      <c r="M29" s="1031"/>
      <c r="N29" s="1031"/>
      <c r="O29" s="1031"/>
      <c r="P29" s="1032"/>
      <c r="Q29" s="1042">
        <v>7416</v>
      </c>
      <c r="R29" s="1043"/>
      <c r="S29" s="1043"/>
      <c r="T29" s="1043"/>
      <c r="U29" s="1043"/>
      <c r="V29" s="1043">
        <v>7266</v>
      </c>
      <c r="W29" s="1043"/>
      <c r="X29" s="1043"/>
      <c r="Y29" s="1043"/>
      <c r="Z29" s="1043"/>
      <c r="AA29" s="1043">
        <v>150</v>
      </c>
      <c r="AB29" s="1043"/>
      <c r="AC29" s="1043"/>
      <c r="AD29" s="1043"/>
      <c r="AE29" s="1044"/>
      <c r="AF29" s="1036">
        <v>150</v>
      </c>
      <c r="AG29" s="1037"/>
      <c r="AH29" s="1037"/>
      <c r="AI29" s="1037"/>
      <c r="AJ29" s="1038"/>
      <c r="AK29" s="976">
        <v>1010</v>
      </c>
      <c r="AL29" s="967"/>
      <c r="AM29" s="967"/>
      <c r="AN29" s="967"/>
      <c r="AO29" s="967"/>
      <c r="AP29" s="977" t="s">
        <v>560</v>
      </c>
      <c r="AQ29" s="975"/>
      <c r="AR29" s="975"/>
      <c r="AS29" s="975"/>
      <c r="AT29" s="976"/>
      <c r="AU29" s="977" t="s">
        <v>560</v>
      </c>
      <c r="AV29" s="975"/>
      <c r="AW29" s="975"/>
      <c r="AX29" s="975"/>
      <c r="AY29" s="976"/>
      <c r="AZ29" s="1045"/>
      <c r="BA29" s="1046"/>
      <c r="BB29" s="1046"/>
      <c r="BC29" s="1046"/>
      <c r="BD29" s="1047"/>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379</v>
      </c>
      <c r="C30" s="1031"/>
      <c r="D30" s="1031"/>
      <c r="E30" s="1031"/>
      <c r="F30" s="1031"/>
      <c r="G30" s="1031"/>
      <c r="H30" s="1031"/>
      <c r="I30" s="1031"/>
      <c r="J30" s="1031"/>
      <c r="K30" s="1031"/>
      <c r="L30" s="1031"/>
      <c r="M30" s="1031"/>
      <c r="N30" s="1031"/>
      <c r="O30" s="1031"/>
      <c r="P30" s="1032"/>
      <c r="Q30" s="1042">
        <v>832</v>
      </c>
      <c r="R30" s="1043"/>
      <c r="S30" s="1043"/>
      <c r="T30" s="1043"/>
      <c r="U30" s="1043"/>
      <c r="V30" s="1043">
        <v>831</v>
      </c>
      <c r="W30" s="1043"/>
      <c r="X30" s="1043"/>
      <c r="Y30" s="1043"/>
      <c r="Z30" s="1043"/>
      <c r="AA30" s="1043">
        <v>1</v>
      </c>
      <c r="AB30" s="1043"/>
      <c r="AC30" s="1043"/>
      <c r="AD30" s="1043"/>
      <c r="AE30" s="1044"/>
      <c r="AF30" s="1036">
        <v>1</v>
      </c>
      <c r="AG30" s="1037"/>
      <c r="AH30" s="1037"/>
      <c r="AI30" s="1037"/>
      <c r="AJ30" s="1038"/>
      <c r="AK30" s="976">
        <v>216</v>
      </c>
      <c r="AL30" s="967"/>
      <c r="AM30" s="967"/>
      <c r="AN30" s="967"/>
      <c r="AO30" s="967"/>
      <c r="AP30" s="977" t="s">
        <v>560</v>
      </c>
      <c r="AQ30" s="975"/>
      <c r="AR30" s="975"/>
      <c r="AS30" s="975"/>
      <c r="AT30" s="976"/>
      <c r="AU30" s="977" t="s">
        <v>560</v>
      </c>
      <c r="AV30" s="975"/>
      <c r="AW30" s="975"/>
      <c r="AX30" s="975"/>
      <c r="AY30" s="976"/>
      <c r="AZ30" s="1045"/>
      <c r="BA30" s="1046"/>
      <c r="BB30" s="1046"/>
      <c r="BC30" s="1046"/>
      <c r="BD30" s="1047"/>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545</v>
      </c>
      <c r="C31" s="1031"/>
      <c r="D31" s="1031"/>
      <c r="E31" s="1031"/>
      <c r="F31" s="1031"/>
      <c r="G31" s="1031"/>
      <c r="H31" s="1031"/>
      <c r="I31" s="1031"/>
      <c r="J31" s="1031"/>
      <c r="K31" s="1031"/>
      <c r="L31" s="1031"/>
      <c r="M31" s="1031"/>
      <c r="N31" s="1031"/>
      <c r="O31" s="1031"/>
      <c r="P31" s="1032"/>
      <c r="Q31" s="1042">
        <v>2102</v>
      </c>
      <c r="R31" s="1043"/>
      <c r="S31" s="1043"/>
      <c r="T31" s="1043"/>
      <c r="U31" s="1043"/>
      <c r="V31" s="1043">
        <v>1691</v>
      </c>
      <c r="W31" s="1043"/>
      <c r="X31" s="1043"/>
      <c r="Y31" s="1043"/>
      <c r="Z31" s="1043"/>
      <c r="AA31" s="1043">
        <v>411</v>
      </c>
      <c r="AB31" s="1043"/>
      <c r="AC31" s="1043"/>
      <c r="AD31" s="1043"/>
      <c r="AE31" s="1044"/>
      <c r="AF31" s="1036">
        <v>2351</v>
      </c>
      <c r="AG31" s="1037"/>
      <c r="AH31" s="1037"/>
      <c r="AI31" s="1037"/>
      <c r="AJ31" s="1038"/>
      <c r="AK31" s="976">
        <v>55</v>
      </c>
      <c r="AL31" s="967"/>
      <c r="AM31" s="967"/>
      <c r="AN31" s="967"/>
      <c r="AO31" s="967"/>
      <c r="AP31" s="977">
        <v>2208</v>
      </c>
      <c r="AQ31" s="975"/>
      <c r="AR31" s="975"/>
      <c r="AS31" s="975"/>
      <c r="AT31" s="976"/>
      <c r="AU31" s="977">
        <v>788</v>
      </c>
      <c r="AV31" s="975"/>
      <c r="AW31" s="975"/>
      <c r="AX31" s="975"/>
      <c r="AY31" s="976"/>
      <c r="AZ31" s="1045"/>
      <c r="BA31" s="1046"/>
      <c r="BB31" s="1046"/>
      <c r="BC31" s="1046"/>
      <c r="BD31" s="1047"/>
      <c r="BE31" s="1025" t="s">
        <v>380</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546</v>
      </c>
      <c r="C32" s="1031"/>
      <c r="D32" s="1031"/>
      <c r="E32" s="1031"/>
      <c r="F32" s="1031"/>
      <c r="G32" s="1031"/>
      <c r="H32" s="1031"/>
      <c r="I32" s="1031"/>
      <c r="J32" s="1031"/>
      <c r="K32" s="1031"/>
      <c r="L32" s="1031"/>
      <c r="M32" s="1031"/>
      <c r="N32" s="1031"/>
      <c r="O32" s="1031"/>
      <c r="P32" s="1032"/>
      <c r="Q32" s="1042">
        <v>49</v>
      </c>
      <c r="R32" s="1043"/>
      <c r="S32" s="1043"/>
      <c r="T32" s="1043"/>
      <c r="U32" s="1043"/>
      <c r="V32" s="1043">
        <v>39</v>
      </c>
      <c r="W32" s="1043"/>
      <c r="X32" s="1043"/>
      <c r="Y32" s="1043"/>
      <c r="Z32" s="1043"/>
      <c r="AA32" s="1043">
        <v>10</v>
      </c>
      <c r="AB32" s="1043"/>
      <c r="AC32" s="1043"/>
      <c r="AD32" s="1043"/>
      <c r="AE32" s="1044"/>
      <c r="AF32" s="1036">
        <v>176</v>
      </c>
      <c r="AG32" s="1037"/>
      <c r="AH32" s="1037"/>
      <c r="AI32" s="1037"/>
      <c r="AJ32" s="1038"/>
      <c r="AK32" s="976">
        <v>20</v>
      </c>
      <c r="AL32" s="967"/>
      <c r="AM32" s="967"/>
      <c r="AN32" s="967"/>
      <c r="AO32" s="967"/>
      <c r="AP32" s="977">
        <v>513</v>
      </c>
      <c r="AQ32" s="975"/>
      <c r="AR32" s="975"/>
      <c r="AS32" s="975"/>
      <c r="AT32" s="976"/>
      <c r="AU32" s="977">
        <v>1033</v>
      </c>
      <c r="AV32" s="975"/>
      <c r="AW32" s="975"/>
      <c r="AX32" s="975"/>
      <c r="AY32" s="976"/>
      <c r="AZ32" s="1045"/>
      <c r="BA32" s="1046"/>
      <c r="BB32" s="1046"/>
      <c r="BC32" s="1046"/>
      <c r="BD32" s="1047"/>
      <c r="BE32" s="1025" t="s">
        <v>380</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547</v>
      </c>
      <c r="C33" s="1031"/>
      <c r="D33" s="1031"/>
      <c r="E33" s="1031"/>
      <c r="F33" s="1031"/>
      <c r="G33" s="1031"/>
      <c r="H33" s="1031"/>
      <c r="I33" s="1031"/>
      <c r="J33" s="1031"/>
      <c r="K33" s="1031"/>
      <c r="L33" s="1031"/>
      <c r="M33" s="1031"/>
      <c r="N33" s="1031"/>
      <c r="O33" s="1031"/>
      <c r="P33" s="1032"/>
      <c r="Q33" s="1042">
        <v>144</v>
      </c>
      <c r="R33" s="1043"/>
      <c r="S33" s="1043"/>
      <c r="T33" s="1043"/>
      <c r="U33" s="1043"/>
      <c r="V33" s="1043">
        <v>144</v>
      </c>
      <c r="W33" s="1043"/>
      <c r="X33" s="1043"/>
      <c r="Y33" s="1043"/>
      <c r="Z33" s="1043"/>
      <c r="AA33" s="1043">
        <v>0</v>
      </c>
      <c r="AB33" s="1043"/>
      <c r="AC33" s="1043"/>
      <c r="AD33" s="1043"/>
      <c r="AE33" s="1044"/>
      <c r="AF33" s="1036" t="s">
        <v>381</v>
      </c>
      <c r="AG33" s="1037"/>
      <c r="AH33" s="1037"/>
      <c r="AI33" s="1037"/>
      <c r="AJ33" s="1038"/>
      <c r="AK33" s="976">
        <v>46</v>
      </c>
      <c r="AL33" s="967"/>
      <c r="AM33" s="967"/>
      <c r="AN33" s="967"/>
      <c r="AO33" s="967"/>
      <c r="AP33" s="977">
        <v>317</v>
      </c>
      <c r="AQ33" s="975"/>
      <c r="AR33" s="975"/>
      <c r="AS33" s="975"/>
      <c r="AT33" s="976"/>
      <c r="AU33" s="977">
        <v>276</v>
      </c>
      <c r="AV33" s="975"/>
      <c r="AW33" s="975"/>
      <c r="AX33" s="975"/>
      <c r="AY33" s="976"/>
      <c r="AZ33" s="1045"/>
      <c r="BA33" s="1046"/>
      <c r="BB33" s="1046"/>
      <c r="BC33" s="1046"/>
      <c r="BD33" s="1047"/>
      <c r="BE33" s="1025" t="s">
        <v>382</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383</v>
      </c>
      <c r="C34" s="1031"/>
      <c r="D34" s="1031"/>
      <c r="E34" s="1031"/>
      <c r="F34" s="1031"/>
      <c r="G34" s="1031"/>
      <c r="H34" s="1031"/>
      <c r="I34" s="1031"/>
      <c r="J34" s="1031"/>
      <c r="K34" s="1031"/>
      <c r="L34" s="1031"/>
      <c r="M34" s="1031"/>
      <c r="N34" s="1031"/>
      <c r="O34" s="1031"/>
      <c r="P34" s="1032"/>
      <c r="Q34" s="1042">
        <v>3457</v>
      </c>
      <c r="R34" s="1043"/>
      <c r="S34" s="1043"/>
      <c r="T34" s="1043"/>
      <c r="U34" s="1043"/>
      <c r="V34" s="1043">
        <v>3454</v>
      </c>
      <c r="W34" s="1043"/>
      <c r="X34" s="1043"/>
      <c r="Y34" s="1043"/>
      <c r="Z34" s="1043"/>
      <c r="AA34" s="1043">
        <v>3</v>
      </c>
      <c r="AB34" s="1043"/>
      <c r="AC34" s="1043"/>
      <c r="AD34" s="1043"/>
      <c r="AE34" s="1044"/>
      <c r="AF34" s="1036">
        <v>2</v>
      </c>
      <c r="AG34" s="1037"/>
      <c r="AH34" s="1037"/>
      <c r="AI34" s="1037"/>
      <c r="AJ34" s="1038"/>
      <c r="AK34" s="976">
        <v>947</v>
      </c>
      <c r="AL34" s="967"/>
      <c r="AM34" s="967"/>
      <c r="AN34" s="967"/>
      <c r="AO34" s="967"/>
      <c r="AP34" s="977">
        <v>25284</v>
      </c>
      <c r="AQ34" s="975"/>
      <c r="AR34" s="975"/>
      <c r="AS34" s="975"/>
      <c r="AT34" s="976"/>
      <c r="AU34" s="977">
        <v>15423</v>
      </c>
      <c r="AV34" s="975"/>
      <c r="AW34" s="975"/>
      <c r="AX34" s="975"/>
      <c r="AY34" s="976"/>
      <c r="AZ34" s="1045"/>
      <c r="BA34" s="1046"/>
      <c r="BB34" s="1046"/>
      <c r="BC34" s="1046"/>
      <c r="BD34" s="1047"/>
      <c r="BE34" s="1025" t="s">
        <v>382</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384</v>
      </c>
      <c r="C35" s="1031"/>
      <c r="D35" s="1031"/>
      <c r="E35" s="1031"/>
      <c r="F35" s="1031"/>
      <c r="G35" s="1031"/>
      <c r="H35" s="1031"/>
      <c r="I35" s="1031"/>
      <c r="J35" s="1031"/>
      <c r="K35" s="1031"/>
      <c r="L35" s="1031"/>
      <c r="M35" s="1031"/>
      <c r="N35" s="1031"/>
      <c r="O35" s="1031"/>
      <c r="P35" s="1032"/>
      <c r="Q35" s="1042">
        <v>149</v>
      </c>
      <c r="R35" s="1043"/>
      <c r="S35" s="1043"/>
      <c r="T35" s="1043"/>
      <c r="U35" s="1043"/>
      <c r="V35" s="1043">
        <v>148</v>
      </c>
      <c r="W35" s="1043"/>
      <c r="X35" s="1043"/>
      <c r="Y35" s="1043"/>
      <c r="Z35" s="1043"/>
      <c r="AA35" s="1043">
        <v>1</v>
      </c>
      <c r="AB35" s="1043"/>
      <c r="AC35" s="1043"/>
      <c r="AD35" s="1043"/>
      <c r="AE35" s="1044"/>
      <c r="AF35" s="1036">
        <v>1</v>
      </c>
      <c r="AG35" s="1037"/>
      <c r="AH35" s="1037"/>
      <c r="AI35" s="1037"/>
      <c r="AJ35" s="1038"/>
      <c r="AK35" s="976">
        <v>97</v>
      </c>
      <c r="AL35" s="967"/>
      <c r="AM35" s="967"/>
      <c r="AN35" s="967"/>
      <c r="AO35" s="967"/>
      <c r="AP35" s="977">
        <v>1054</v>
      </c>
      <c r="AQ35" s="975"/>
      <c r="AR35" s="975"/>
      <c r="AS35" s="975"/>
      <c r="AT35" s="976"/>
      <c r="AU35" s="977">
        <v>800</v>
      </c>
      <c r="AV35" s="975"/>
      <c r="AW35" s="975"/>
      <c r="AX35" s="975"/>
      <c r="AY35" s="976"/>
      <c r="AZ35" s="1045"/>
      <c r="BA35" s="1046"/>
      <c r="BB35" s="1046"/>
      <c r="BC35" s="1046"/>
      <c r="BD35" s="1047"/>
      <c r="BE35" s="1025" t="s">
        <v>382</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t="s">
        <v>385</v>
      </c>
      <c r="C36" s="1031"/>
      <c r="D36" s="1031"/>
      <c r="E36" s="1031"/>
      <c r="F36" s="1031"/>
      <c r="G36" s="1031"/>
      <c r="H36" s="1031"/>
      <c r="I36" s="1031"/>
      <c r="J36" s="1031"/>
      <c r="K36" s="1031"/>
      <c r="L36" s="1031"/>
      <c r="M36" s="1031"/>
      <c r="N36" s="1031"/>
      <c r="O36" s="1031"/>
      <c r="P36" s="1032"/>
      <c r="Q36" s="1042">
        <v>3</v>
      </c>
      <c r="R36" s="1043"/>
      <c r="S36" s="1043"/>
      <c r="T36" s="1043"/>
      <c r="U36" s="1043"/>
      <c r="V36" s="1043">
        <v>2</v>
      </c>
      <c r="W36" s="1043"/>
      <c r="X36" s="1043"/>
      <c r="Y36" s="1043"/>
      <c r="Z36" s="1043"/>
      <c r="AA36" s="1043">
        <v>1</v>
      </c>
      <c r="AB36" s="1043"/>
      <c r="AC36" s="1043"/>
      <c r="AD36" s="1043"/>
      <c r="AE36" s="1044"/>
      <c r="AF36" s="1036" t="s">
        <v>560</v>
      </c>
      <c r="AG36" s="1037"/>
      <c r="AH36" s="1037"/>
      <c r="AI36" s="1037"/>
      <c r="AJ36" s="1038"/>
      <c r="AK36" s="976">
        <v>2</v>
      </c>
      <c r="AL36" s="967"/>
      <c r="AM36" s="967"/>
      <c r="AN36" s="967"/>
      <c r="AO36" s="967"/>
      <c r="AP36" s="977">
        <v>15</v>
      </c>
      <c r="AQ36" s="975"/>
      <c r="AR36" s="975"/>
      <c r="AS36" s="975"/>
      <c r="AT36" s="976"/>
      <c r="AU36" s="977">
        <v>15</v>
      </c>
      <c r="AV36" s="975"/>
      <c r="AW36" s="975"/>
      <c r="AX36" s="975"/>
      <c r="AY36" s="976"/>
      <c r="AZ36" s="1045"/>
      <c r="BA36" s="1046"/>
      <c r="BB36" s="1046"/>
      <c r="BC36" s="1046"/>
      <c r="BD36" s="1047"/>
      <c r="BE36" s="1025" t="s">
        <v>382</v>
      </c>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77"/>
      <c r="AQ37" s="975"/>
      <c r="AR37" s="975"/>
      <c r="AS37" s="975"/>
      <c r="AT37" s="976"/>
      <c r="AU37" s="977"/>
      <c r="AV37" s="975"/>
      <c r="AW37" s="975"/>
      <c r="AX37" s="975"/>
      <c r="AY37" s="976"/>
      <c r="AZ37" s="1045"/>
      <c r="BA37" s="1046"/>
      <c r="BB37" s="1046"/>
      <c r="BC37" s="1046"/>
      <c r="BD37" s="1047"/>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2682</v>
      </c>
      <c r="AG63" s="955"/>
      <c r="AH63" s="955"/>
      <c r="AI63" s="955"/>
      <c r="AJ63" s="1023"/>
      <c r="AK63" s="1024"/>
      <c r="AL63" s="959"/>
      <c r="AM63" s="959"/>
      <c r="AN63" s="959"/>
      <c r="AO63" s="959"/>
      <c r="AP63" s="955">
        <v>29391</v>
      </c>
      <c r="AQ63" s="955"/>
      <c r="AR63" s="955"/>
      <c r="AS63" s="955"/>
      <c r="AT63" s="955"/>
      <c r="AU63" s="955">
        <v>18335</v>
      </c>
      <c r="AV63" s="955"/>
      <c r="AW63" s="955"/>
      <c r="AX63" s="955"/>
      <c r="AY63" s="955"/>
      <c r="AZ63" s="1018"/>
      <c r="BA63" s="1018"/>
      <c r="BB63" s="1018"/>
      <c r="BC63" s="1018"/>
      <c r="BD63" s="1018"/>
      <c r="BE63" s="956"/>
      <c r="BF63" s="956"/>
      <c r="BG63" s="956"/>
      <c r="BH63" s="956"/>
      <c r="BI63" s="957"/>
      <c r="BJ63" s="1019" t="s">
        <v>109</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389</v>
      </c>
      <c r="B66" s="995"/>
      <c r="C66" s="995"/>
      <c r="D66" s="995"/>
      <c r="E66" s="995"/>
      <c r="F66" s="995"/>
      <c r="G66" s="995"/>
      <c r="H66" s="995"/>
      <c r="I66" s="995"/>
      <c r="J66" s="995"/>
      <c r="K66" s="995"/>
      <c r="L66" s="995"/>
      <c r="M66" s="995"/>
      <c r="N66" s="995"/>
      <c r="O66" s="995"/>
      <c r="P66" s="996"/>
      <c r="Q66" s="1000" t="s">
        <v>390</v>
      </c>
      <c r="R66" s="1001"/>
      <c r="S66" s="1001"/>
      <c r="T66" s="1001"/>
      <c r="U66" s="1002"/>
      <c r="V66" s="1000" t="s">
        <v>391</v>
      </c>
      <c r="W66" s="1001"/>
      <c r="X66" s="1001"/>
      <c r="Y66" s="1001"/>
      <c r="Z66" s="1002"/>
      <c r="AA66" s="1000" t="s">
        <v>392</v>
      </c>
      <c r="AB66" s="1001"/>
      <c r="AC66" s="1001"/>
      <c r="AD66" s="1001"/>
      <c r="AE66" s="1002"/>
      <c r="AF66" s="1006" t="s">
        <v>393</v>
      </c>
      <c r="AG66" s="1007"/>
      <c r="AH66" s="1007"/>
      <c r="AI66" s="1007"/>
      <c r="AJ66" s="1008"/>
      <c r="AK66" s="1000" t="s">
        <v>394</v>
      </c>
      <c r="AL66" s="995"/>
      <c r="AM66" s="995"/>
      <c r="AN66" s="995"/>
      <c r="AO66" s="996"/>
      <c r="AP66" s="1000" t="s">
        <v>395</v>
      </c>
      <c r="AQ66" s="1001"/>
      <c r="AR66" s="1001"/>
      <c r="AS66" s="1001"/>
      <c r="AT66" s="1002"/>
      <c r="AU66" s="1000" t="s">
        <v>396</v>
      </c>
      <c r="AV66" s="1001"/>
      <c r="AW66" s="1001"/>
      <c r="AX66" s="1001"/>
      <c r="AY66" s="1002"/>
      <c r="AZ66" s="1000" t="s">
        <v>352</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548</v>
      </c>
      <c r="C68" s="984"/>
      <c r="D68" s="984"/>
      <c r="E68" s="984"/>
      <c r="F68" s="984"/>
      <c r="G68" s="984"/>
      <c r="H68" s="984"/>
      <c r="I68" s="984"/>
      <c r="J68" s="984"/>
      <c r="K68" s="984"/>
      <c r="L68" s="984"/>
      <c r="M68" s="984"/>
      <c r="N68" s="984"/>
      <c r="O68" s="984"/>
      <c r="P68" s="985"/>
      <c r="Q68" s="986">
        <v>456</v>
      </c>
      <c r="R68" s="987"/>
      <c r="S68" s="987"/>
      <c r="T68" s="987"/>
      <c r="U68" s="987"/>
      <c r="V68" s="987">
        <v>442</v>
      </c>
      <c r="W68" s="987"/>
      <c r="X68" s="987"/>
      <c r="Y68" s="987"/>
      <c r="Z68" s="987"/>
      <c r="AA68" s="987">
        <v>15</v>
      </c>
      <c r="AB68" s="987"/>
      <c r="AC68" s="987"/>
      <c r="AD68" s="987"/>
      <c r="AE68" s="987"/>
      <c r="AF68" s="987">
        <v>15</v>
      </c>
      <c r="AG68" s="987"/>
      <c r="AH68" s="987"/>
      <c r="AI68" s="987"/>
      <c r="AJ68" s="987"/>
      <c r="AK68" s="978" t="s">
        <v>560</v>
      </c>
      <c r="AL68" s="979"/>
      <c r="AM68" s="979"/>
      <c r="AN68" s="979"/>
      <c r="AO68" s="980"/>
      <c r="AP68" s="978" t="s">
        <v>560</v>
      </c>
      <c r="AQ68" s="979"/>
      <c r="AR68" s="979"/>
      <c r="AS68" s="979"/>
      <c r="AT68" s="980"/>
      <c r="AU68" s="978" t="s">
        <v>560</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549</v>
      </c>
      <c r="C69" s="971"/>
      <c r="D69" s="971"/>
      <c r="E69" s="971"/>
      <c r="F69" s="971"/>
      <c r="G69" s="971"/>
      <c r="H69" s="971"/>
      <c r="I69" s="971"/>
      <c r="J69" s="971"/>
      <c r="K69" s="971"/>
      <c r="L69" s="971"/>
      <c r="M69" s="971"/>
      <c r="N69" s="971"/>
      <c r="O69" s="971"/>
      <c r="P69" s="972"/>
      <c r="Q69" s="973">
        <v>103988</v>
      </c>
      <c r="R69" s="967"/>
      <c r="S69" s="967"/>
      <c r="T69" s="967"/>
      <c r="U69" s="967"/>
      <c r="V69" s="967">
        <v>101588</v>
      </c>
      <c r="W69" s="967"/>
      <c r="X69" s="967"/>
      <c r="Y69" s="967"/>
      <c r="Z69" s="967"/>
      <c r="AA69" s="967">
        <v>2400</v>
      </c>
      <c r="AB69" s="967"/>
      <c r="AC69" s="967"/>
      <c r="AD69" s="967"/>
      <c r="AE69" s="967"/>
      <c r="AF69" s="967">
        <v>2400</v>
      </c>
      <c r="AG69" s="967"/>
      <c r="AH69" s="967"/>
      <c r="AI69" s="967"/>
      <c r="AJ69" s="967"/>
      <c r="AK69" s="977" t="s">
        <v>560</v>
      </c>
      <c r="AL69" s="975"/>
      <c r="AM69" s="975"/>
      <c r="AN69" s="975"/>
      <c r="AO69" s="976"/>
      <c r="AP69" s="977" t="s">
        <v>560</v>
      </c>
      <c r="AQ69" s="975"/>
      <c r="AR69" s="975"/>
      <c r="AS69" s="975"/>
      <c r="AT69" s="976"/>
      <c r="AU69" s="977" t="s">
        <v>560</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550</v>
      </c>
      <c r="C70" s="971"/>
      <c r="D70" s="971"/>
      <c r="E70" s="971"/>
      <c r="F70" s="971"/>
      <c r="G70" s="971"/>
      <c r="H70" s="971"/>
      <c r="I70" s="971"/>
      <c r="J70" s="971"/>
      <c r="K70" s="971"/>
      <c r="L70" s="971"/>
      <c r="M70" s="971"/>
      <c r="N70" s="971"/>
      <c r="O70" s="971"/>
      <c r="P70" s="972"/>
      <c r="Q70" s="973">
        <v>4629</v>
      </c>
      <c r="R70" s="967"/>
      <c r="S70" s="967"/>
      <c r="T70" s="967"/>
      <c r="U70" s="967"/>
      <c r="V70" s="967">
        <v>4611</v>
      </c>
      <c r="W70" s="967"/>
      <c r="X70" s="967"/>
      <c r="Y70" s="967"/>
      <c r="Z70" s="967"/>
      <c r="AA70" s="967">
        <v>18</v>
      </c>
      <c r="AB70" s="967"/>
      <c r="AC70" s="967"/>
      <c r="AD70" s="967"/>
      <c r="AE70" s="967"/>
      <c r="AF70" s="967">
        <v>18</v>
      </c>
      <c r="AG70" s="967"/>
      <c r="AH70" s="967"/>
      <c r="AI70" s="967"/>
      <c r="AJ70" s="967"/>
      <c r="AK70" s="977" t="s">
        <v>560</v>
      </c>
      <c r="AL70" s="975"/>
      <c r="AM70" s="975"/>
      <c r="AN70" s="975"/>
      <c r="AO70" s="976"/>
      <c r="AP70" s="977" t="s">
        <v>560</v>
      </c>
      <c r="AQ70" s="975"/>
      <c r="AR70" s="975"/>
      <c r="AS70" s="975"/>
      <c r="AT70" s="976"/>
      <c r="AU70" s="977" t="s">
        <v>560</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551</v>
      </c>
      <c r="C71" s="971"/>
      <c r="D71" s="971"/>
      <c r="E71" s="971"/>
      <c r="F71" s="971"/>
      <c r="G71" s="971"/>
      <c r="H71" s="971"/>
      <c r="I71" s="971"/>
      <c r="J71" s="971"/>
      <c r="K71" s="971"/>
      <c r="L71" s="971"/>
      <c r="M71" s="971"/>
      <c r="N71" s="971"/>
      <c r="O71" s="971"/>
      <c r="P71" s="972"/>
      <c r="Q71" s="973">
        <v>122</v>
      </c>
      <c r="R71" s="967"/>
      <c r="S71" s="967"/>
      <c r="T71" s="967"/>
      <c r="U71" s="967"/>
      <c r="V71" s="967">
        <v>113</v>
      </c>
      <c r="W71" s="967"/>
      <c r="X71" s="967"/>
      <c r="Y71" s="967"/>
      <c r="Z71" s="967"/>
      <c r="AA71" s="967">
        <v>9</v>
      </c>
      <c r="AB71" s="967"/>
      <c r="AC71" s="967"/>
      <c r="AD71" s="967"/>
      <c r="AE71" s="967"/>
      <c r="AF71" s="967">
        <v>9</v>
      </c>
      <c r="AG71" s="967"/>
      <c r="AH71" s="967"/>
      <c r="AI71" s="967"/>
      <c r="AJ71" s="967"/>
      <c r="AK71" s="977" t="s">
        <v>560</v>
      </c>
      <c r="AL71" s="975"/>
      <c r="AM71" s="975"/>
      <c r="AN71" s="975"/>
      <c r="AO71" s="976"/>
      <c r="AP71" s="977" t="s">
        <v>560</v>
      </c>
      <c r="AQ71" s="975"/>
      <c r="AR71" s="975"/>
      <c r="AS71" s="975"/>
      <c r="AT71" s="976"/>
      <c r="AU71" s="977" t="s">
        <v>560</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133</v>
      </c>
      <c r="R72" s="967"/>
      <c r="S72" s="967"/>
      <c r="T72" s="967"/>
      <c r="U72" s="967"/>
      <c r="V72" s="967">
        <v>123</v>
      </c>
      <c r="W72" s="967"/>
      <c r="X72" s="967"/>
      <c r="Y72" s="967"/>
      <c r="Z72" s="967"/>
      <c r="AA72" s="967">
        <v>10</v>
      </c>
      <c r="AB72" s="967"/>
      <c r="AC72" s="967"/>
      <c r="AD72" s="967"/>
      <c r="AE72" s="967"/>
      <c r="AF72" s="967">
        <v>10</v>
      </c>
      <c r="AG72" s="967"/>
      <c r="AH72" s="967"/>
      <c r="AI72" s="967"/>
      <c r="AJ72" s="967"/>
      <c r="AK72" s="977" t="s">
        <v>560</v>
      </c>
      <c r="AL72" s="975"/>
      <c r="AM72" s="975"/>
      <c r="AN72" s="975"/>
      <c r="AO72" s="976"/>
      <c r="AP72" s="977" t="s">
        <v>560</v>
      </c>
      <c r="AQ72" s="975"/>
      <c r="AR72" s="975"/>
      <c r="AS72" s="975"/>
      <c r="AT72" s="976"/>
      <c r="AU72" s="977" t="s">
        <v>560</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553</v>
      </c>
      <c r="C73" s="971"/>
      <c r="D73" s="971"/>
      <c r="E73" s="971"/>
      <c r="F73" s="971"/>
      <c r="G73" s="971"/>
      <c r="H73" s="971"/>
      <c r="I73" s="971"/>
      <c r="J73" s="971"/>
      <c r="K73" s="971"/>
      <c r="L73" s="971"/>
      <c r="M73" s="971"/>
      <c r="N73" s="971"/>
      <c r="O73" s="971"/>
      <c r="P73" s="972"/>
      <c r="Q73" s="973">
        <v>4388</v>
      </c>
      <c r="R73" s="967"/>
      <c r="S73" s="967"/>
      <c r="T73" s="967"/>
      <c r="U73" s="967"/>
      <c r="V73" s="967">
        <v>4573</v>
      </c>
      <c r="W73" s="967"/>
      <c r="X73" s="967"/>
      <c r="Y73" s="967"/>
      <c r="Z73" s="967"/>
      <c r="AA73" s="967">
        <v>-185</v>
      </c>
      <c r="AB73" s="967"/>
      <c r="AC73" s="967"/>
      <c r="AD73" s="967"/>
      <c r="AE73" s="967"/>
      <c r="AF73" s="967">
        <v>257</v>
      </c>
      <c r="AG73" s="967"/>
      <c r="AH73" s="967"/>
      <c r="AI73" s="967"/>
      <c r="AJ73" s="967"/>
      <c r="AK73" s="967" t="s">
        <v>560</v>
      </c>
      <c r="AL73" s="967"/>
      <c r="AM73" s="967"/>
      <c r="AN73" s="967"/>
      <c r="AO73" s="967"/>
      <c r="AP73" s="967">
        <v>3072</v>
      </c>
      <c r="AQ73" s="967"/>
      <c r="AR73" s="967"/>
      <c r="AS73" s="967"/>
      <c r="AT73" s="967"/>
      <c r="AU73" s="967" t="s">
        <v>560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2345</v>
      </c>
      <c r="R74" s="967"/>
      <c r="S74" s="967"/>
      <c r="T74" s="967"/>
      <c r="U74" s="967"/>
      <c r="V74" s="967">
        <v>2298</v>
      </c>
      <c r="W74" s="967"/>
      <c r="X74" s="967"/>
      <c r="Y74" s="967"/>
      <c r="Z74" s="967"/>
      <c r="AA74" s="967">
        <v>47</v>
      </c>
      <c r="AB74" s="967"/>
      <c r="AC74" s="967"/>
      <c r="AD74" s="967"/>
      <c r="AE74" s="967"/>
      <c r="AF74" s="967">
        <v>47</v>
      </c>
      <c r="AG74" s="967"/>
      <c r="AH74" s="967"/>
      <c r="AI74" s="967"/>
      <c r="AJ74" s="967"/>
      <c r="AK74" s="967" t="s">
        <v>560</v>
      </c>
      <c r="AL74" s="967"/>
      <c r="AM74" s="967"/>
      <c r="AN74" s="967"/>
      <c r="AO74" s="967"/>
      <c r="AP74" s="967">
        <v>1665</v>
      </c>
      <c r="AQ74" s="967"/>
      <c r="AR74" s="967"/>
      <c r="AS74" s="967"/>
      <c r="AT74" s="967"/>
      <c r="AU74" s="967">
        <v>1665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555</v>
      </c>
      <c r="C75" s="971"/>
      <c r="D75" s="971"/>
      <c r="E75" s="971"/>
      <c r="F75" s="971"/>
      <c r="G75" s="971"/>
      <c r="H75" s="971"/>
      <c r="I75" s="971"/>
      <c r="J75" s="971"/>
      <c r="K75" s="971"/>
      <c r="L75" s="971"/>
      <c r="M75" s="971"/>
      <c r="N75" s="971"/>
      <c r="O75" s="971"/>
      <c r="P75" s="972"/>
      <c r="Q75" s="974">
        <v>1596</v>
      </c>
      <c r="R75" s="975"/>
      <c r="S75" s="975"/>
      <c r="T75" s="975"/>
      <c r="U75" s="976"/>
      <c r="V75" s="977">
        <v>1554</v>
      </c>
      <c r="W75" s="975"/>
      <c r="X75" s="975"/>
      <c r="Y75" s="975"/>
      <c r="Z75" s="976"/>
      <c r="AA75" s="977">
        <v>42</v>
      </c>
      <c r="AB75" s="975"/>
      <c r="AC75" s="975"/>
      <c r="AD75" s="975"/>
      <c r="AE75" s="976"/>
      <c r="AF75" s="977">
        <v>42</v>
      </c>
      <c r="AG75" s="975"/>
      <c r="AH75" s="975"/>
      <c r="AI75" s="975"/>
      <c r="AJ75" s="976"/>
      <c r="AK75" s="977">
        <v>60</v>
      </c>
      <c r="AL75" s="975"/>
      <c r="AM75" s="975"/>
      <c r="AN75" s="975"/>
      <c r="AO75" s="976"/>
      <c r="AP75" s="977">
        <v>864</v>
      </c>
      <c r="AQ75" s="975"/>
      <c r="AR75" s="975"/>
      <c r="AS75" s="975"/>
      <c r="AT75" s="976"/>
      <c r="AU75" s="977">
        <v>796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556</v>
      </c>
      <c r="C76" s="971"/>
      <c r="D76" s="971"/>
      <c r="E76" s="971"/>
      <c r="F76" s="971"/>
      <c r="G76" s="971"/>
      <c r="H76" s="971"/>
      <c r="I76" s="971"/>
      <c r="J76" s="971"/>
      <c r="K76" s="971"/>
      <c r="L76" s="971"/>
      <c r="M76" s="971"/>
      <c r="N76" s="971"/>
      <c r="O76" s="971"/>
      <c r="P76" s="972"/>
      <c r="Q76" s="974">
        <v>899</v>
      </c>
      <c r="R76" s="975"/>
      <c r="S76" s="975"/>
      <c r="T76" s="975"/>
      <c r="U76" s="976"/>
      <c r="V76" s="977">
        <v>844</v>
      </c>
      <c r="W76" s="975"/>
      <c r="X76" s="975"/>
      <c r="Y76" s="975"/>
      <c r="Z76" s="976"/>
      <c r="AA76" s="977">
        <v>55</v>
      </c>
      <c r="AB76" s="975"/>
      <c r="AC76" s="975"/>
      <c r="AD76" s="975"/>
      <c r="AE76" s="976"/>
      <c r="AF76" s="977">
        <v>55</v>
      </c>
      <c r="AG76" s="975"/>
      <c r="AH76" s="975"/>
      <c r="AI76" s="975"/>
      <c r="AJ76" s="976"/>
      <c r="AK76" s="977" t="s">
        <v>560</v>
      </c>
      <c r="AL76" s="975"/>
      <c r="AM76" s="975"/>
      <c r="AN76" s="975"/>
      <c r="AO76" s="976"/>
      <c r="AP76" s="977" t="s">
        <v>560</v>
      </c>
      <c r="AQ76" s="975"/>
      <c r="AR76" s="975"/>
      <c r="AS76" s="975"/>
      <c r="AT76" s="976"/>
      <c r="AU76" s="977" t="s">
        <v>560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557</v>
      </c>
      <c r="C77" s="971"/>
      <c r="D77" s="971"/>
      <c r="E77" s="971"/>
      <c r="F77" s="971"/>
      <c r="G77" s="971"/>
      <c r="H77" s="971"/>
      <c r="I77" s="971"/>
      <c r="J77" s="971"/>
      <c r="K77" s="971"/>
      <c r="L77" s="971"/>
      <c r="M77" s="971"/>
      <c r="N77" s="971"/>
      <c r="O77" s="971"/>
      <c r="P77" s="972"/>
      <c r="Q77" s="974">
        <v>42724</v>
      </c>
      <c r="R77" s="975"/>
      <c r="S77" s="975"/>
      <c r="T77" s="975"/>
      <c r="U77" s="976"/>
      <c r="V77" s="977">
        <v>41798</v>
      </c>
      <c r="W77" s="975"/>
      <c r="X77" s="975"/>
      <c r="Y77" s="975"/>
      <c r="Z77" s="976"/>
      <c r="AA77" s="977">
        <v>927</v>
      </c>
      <c r="AB77" s="975"/>
      <c r="AC77" s="975"/>
      <c r="AD77" s="975"/>
      <c r="AE77" s="976"/>
      <c r="AF77" s="977">
        <v>927</v>
      </c>
      <c r="AG77" s="975"/>
      <c r="AH77" s="975"/>
      <c r="AI77" s="975"/>
      <c r="AJ77" s="976"/>
      <c r="AK77" s="977" t="s">
        <v>560</v>
      </c>
      <c r="AL77" s="975"/>
      <c r="AM77" s="975"/>
      <c r="AN77" s="975"/>
      <c r="AO77" s="976"/>
      <c r="AP77" s="977">
        <v>323</v>
      </c>
      <c r="AQ77" s="975"/>
      <c r="AR77" s="975"/>
      <c r="AS77" s="975"/>
      <c r="AT77" s="976"/>
      <c r="AU77" s="977" t="s">
        <v>560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3725</v>
      </c>
      <c r="AG88" s="955"/>
      <c r="AH88" s="955"/>
      <c r="AI88" s="955"/>
      <c r="AJ88" s="955"/>
      <c r="AK88" s="959"/>
      <c r="AL88" s="959"/>
      <c r="AM88" s="959"/>
      <c r="AN88" s="959"/>
      <c r="AO88" s="959"/>
      <c r="AP88" s="955">
        <v>5924</v>
      </c>
      <c r="AQ88" s="955"/>
      <c r="AR88" s="955"/>
      <c r="AS88" s="955"/>
      <c r="AT88" s="955"/>
      <c r="AU88" s="955">
        <v>2461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3844928</v>
      </c>
      <c r="AB110" s="873"/>
      <c r="AC110" s="873"/>
      <c r="AD110" s="873"/>
      <c r="AE110" s="874"/>
      <c r="AF110" s="875">
        <v>3972927</v>
      </c>
      <c r="AG110" s="873"/>
      <c r="AH110" s="873"/>
      <c r="AI110" s="873"/>
      <c r="AJ110" s="874"/>
      <c r="AK110" s="875">
        <v>3983405</v>
      </c>
      <c r="AL110" s="873"/>
      <c r="AM110" s="873"/>
      <c r="AN110" s="873"/>
      <c r="AO110" s="874"/>
      <c r="AP110" s="876">
        <v>23.9</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41077008</v>
      </c>
      <c r="BR110" s="800"/>
      <c r="BS110" s="800"/>
      <c r="BT110" s="800"/>
      <c r="BU110" s="800"/>
      <c r="BV110" s="800">
        <v>41552438</v>
      </c>
      <c r="BW110" s="800"/>
      <c r="BX110" s="800"/>
      <c r="BY110" s="800"/>
      <c r="BZ110" s="800"/>
      <c r="CA110" s="800">
        <v>42664483</v>
      </c>
      <c r="CB110" s="800"/>
      <c r="CC110" s="800"/>
      <c r="CD110" s="800"/>
      <c r="CE110" s="800"/>
      <c r="CF110" s="861">
        <v>255.9</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413</v>
      </c>
      <c r="DH110" s="800"/>
      <c r="DI110" s="800"/>
      <c r="DJ110" s="800"/>
      <c r="DK110" s="800"/>
      <c r="DL110" s="800" t="s">
        <v>413</v>
      </c>
      <c r="DM110" s="800"/>
      <c r="DN110" s="800"/>
      <c r="DO110" s="800"/>
      <c r="DP110" s="800"/>
      <c r="DQ110" s="800" t="s">
        <v>413</v>
      </c>
      <c r="DR110" s="800"/>
      <c r="DS110" s="800"/>
      <c r="DT110" s="800"/>
      <c r="DU110" s="800"/>
      <c r="DV110" s="801" t="s">
        <v>413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3715384</v>
      </c>
      <c r="BR111" s="771"/>
      <c r="BS111" s="771"/>
      <c r="BT111" s="771"/>
      <c r="BU111" s="771"/>
      <c r="BV111" s="771">
        <v>3432866</v>
      </c>
      <c r="BW111" s="771"/>
      <c r="BX111" s="771"/>
      <c r="BY111" s="771"/>
      <c r="BZ111" s="771"/>
      <c r="CA111" s="771">
        <v>3669589</v>
      </c>
      <c r="CB111" s="771"/>
      <c r="CC111" s="771"/>
      <c r="CD111" s="771"/>
      <c r="CE111" s="771"/>
      <c r="CF111" s="848">
        <v>22</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17269838</v>
      </c>
      <c r="BR112" s="771"/>
      <c r="BS112" s="771"/>
      <c r="BT112" s="771"/>
      <c r="BU112" s="771"/>
      <c r="BV112" s="771">
        <v>17055470</v>
      </c>
      <c r="BW112" s="771"/>
      <c r="BX112" s="771"/>
      <c r="BY112" s="771"/>
      <c r="BZ112" s="771"/>
      <c r="CA112" s="771">
        <v>18335720</v>
      </c>
      <c r="CB112" s="771"/>
      <c r="CC112" s="771"/>
      <c r="CD112" s="771"/>
      <c r="CE112" s="771"/>
      <c r="CF112" s="848">
        <v>110</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2271928</v>
      </c>
      <c r="DH112" s="771"/>
      <c r="DI112" s="771"/>
      <c r="DJ112" s="771"/>
      <c r="DK112" s="771"/>
      <c r="DL112" s="771">
        <v>2049256</v>
      </c>
      <c r="DM112" s="771"/>
      <c r="DN112" s="771"/>
      <c r="DO112" s="771"/>
      <c r="DP112" s="771"/>
      <c r="DQ112" s="771">
        <v>2170501</v>
      </c>
      <c r="DR112" s="771"/>
      <c r="DS112" s="771"/>
      <c r="DT112" s="771"/>
      <c r="DU112" s="771"/>
      <c r="DV112" s="823">
        <v>13</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887417</v>
      </c>
      <c r="AB113" s="909"/>
      <c r="AC113" s="909"/>
      <c r="AD113" s="909"/>
      <c r="AE113" s="910"/>
      <c r="AF113" s="911">
        <v>879687</v>
      </c>
      <c r="AG113" s="909"/>
      <c r="AH113" s="909"/>
      <c r="AI113" s="909"/>
      <c r="AJ113" s="910"/>
      <c r="AK113" s="911">
        <v>890371</v>
      </c>
      <c r="AL113" s="909"/>
      <c r="AM113" s="909"/>
      <c r="AN113" s="909"/>
      <c r="AO113" s="910"/>
      <c r="AP113" s="912">
        <v>5.3</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2361857</v>
      </c>
      <c r="BR113" s="771"/>
      <c r="BS113" s="771"/>
      <c r="BT113" s="771"/>
      <c r="BU113" s="771"/>
      <c r="BV113" s="771">
        <v>2355129</v>
      </c>
      <c r="BW113" s="771"/>
      <c r="BX113" s="771"/>
      <c r="BY113" s="771"/>
      <c r="BZ113" s="771"/>
      <c r="CA113" s="771">
        <v>2460200</v>
      </c>
      <c r="CB113" s="771"/>
      <c r="CC113" s="771"/>
      <c r="CD113" s="771"/>
      <c r="CE113" s="771"/>
      <c r="CF113" s="848">
        <v>14.8</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423006</v>
      </c>
      <c r="AB114" s="784"/>
      <c r="AC114" s="784"/>
      <c r="AD114" s="784"/>
      <c r="AE114" s="785"/>
      <c r="AF114" s="786">
        <v>409220</v>
      </c>
      <c r="AG114" s="784"/>
      <c r="AH114" s="784"/>
      <c r="AI114" s="784"/>
      <c r="AJ114" s="785"/>
      <c r="AK114" s="786">
        <v>370611</v>
      </c>
      <c r="AL114" s="784"/>
      <c r="AM114" s="784"/>
      <c r="AN114" s="784"/>
      <c r="AO114" s="785"/>
      <c r="AP114" s="754">
        <v>2.2000000000000002</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6186330</v>
      </c>
      <c r="BR114" s="771"/>
      <c r="BS114" s="771"/>
      <c r="BT114" s="771"/>
      <c r="BU114" s="771"/>
      <c r="BV114" s="771">
        <v>5489303</v>
      </c>
      <c r="BW114" s="771"/>
      <c r="BX114" s="771"/>
      <c r="BY114" s="771"/>
      <c r="BZ114" s="771"/>
      <c r="CA114" s="771">
        <v>5357275</v>
      </c>
      <c r="CB114" s="771"/>
      <c r="CC114" s="771"/>
      <c r="CD114" s="771"/>
      <c r="CE114" s="771"/>
      <c r="CF114" s="848">
        <v>32.1</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353339</v>
      </c>
      <c r="AB115" s="909"/>
      <c r="AC115" s="909"/>
      <c r="AD115" s="909"/>
      <c r="AE115" s="910"/>
      <c r="AF115" s="911">
        <v>352293</v>
      </c>
      <c r="AG115" s="909"/>
      <c r="AH115" s="909"/>
      <c r="AI115" s="909"/>
      <c r="AJ115" s="910"/>
      <c r="AK115" s="911">
        <v>346721</v>
      </c>
      <c r="AL115" s="909"/>
      <c r="AM115" s="909"/>
      <c r="AN115" s="909"/>
      <c r="AO115" s="910"/>
      <c r="AP115" s="912">
        <v>2.1</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5508690</v>
      </c>
      <c r="AB117" s="895"/>
      <c r="AC117" s="895"/>
      <c r="AD117" s="895"/>
      <c r="AE117" s="896"/>
      <c r="AF117" s="898">
        <v>5614127</v>
      </c>
      <c r="AG117" s="895"/>
      <c r="AH117" s="895"/>
      <c r="AI117" s="895"/>
      <c r="AJ117" s="896"/>
      <c r="AK117" s="898">
        <v>5591108</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436</v>
      </c>
      <c r="BP118" s="838"/>
      <c r="BQ118" s="857">
        <v>70610417</v>
      </c>
      <c r="BR118" s="858"/>
      <c r="BS118" s="858"/>
      <c r="BT118" s="858"/>
      <c r="BU118" s="858"/>
      <c r="BV118" s="858">
        <v>69885206</v>
      </c>
      <c r="BW118" s="858"/>
      <c r="BX118" s="858"/>
      <c r="BY118" s="858"/>
      <c r="BZ118" s="858"/>
      <c r="CA118" s="858">
        <v>72487267</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7398799</v>
      </c>
      <c r="BR119" s="800"/>
      <c r="BS119" s="800"/>
      <c r="BT119" s="800"/>
      <c r="BU119" s="800"/>
      <c r="BV119" s="800">
        <v>7069984</v>
      </c>
      <c r="BW119" s="800"/>
      <c r="BX119" s="800"/>
      <c r="BY119" s="800"/>
      <c r="BZ119" s="800"/>
      <c r="CA119" s="800">
        <v>7299235</v>
      </c>
      <c r="CB119" s="800"/>
      <c r="CC119" s="800"/>
      <c r="CD119" s="800"/>
      <c r="CE119" s="800"/>
      <c r="CF119" s="861">
        <v>43.8</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1443456</v>
      </c>
      <c r="DH119" s="717"/>
      <c r="DI119" s="717"/>
      <c r="DJ119" s="717"/>
      <c r="DK119" s="718"/>
      <c r="DL119" s="719">
        <v>1383610</v>
      </c>
      <c r="DM119" s="717"/>
      <c r="DN119" s="717"/>
      <c r="DO119" s="717"/>
      <c r="DP119" s="718"/>
      <c r="DQ119" s="719">
        <v>1499088</v>
      </c>
      <c r="DR119" s="717"/>
      <c r="DS119" s="717"/>
      <c r="DT119" s="717"/>
      <c r="DU119" s="718"/>
      <c r="DV119" s="807">
        <v>9</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8918565</v>
      </c>
      <c r="BR120" s="771"/>
      <c r="BS120" s="771"/>
      <c r="BT120" s="771"/>
      <c r="BU120" s="771"/>
      <c r="BV120" s="771">
        <v>8393379</v>
      </c>
      <c r="BW120" s="771"/>
      <c r="BX120" s="771"/>
      <c r="BY120" s="771"/>
      <c r="BZ120" s="771"/>
      <c r="CA120" s="771">
        <v>8404095</v>
      </c>
      <c r="CB120" s="771"/>
      <c r="CC120" s="771"/>
      <c r="CD120" s="771"/>
      <c r="CE120" s="771"/>
      <c r="CF120" s="848">
        <v>50.4</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15009604</v>
      </c>
      <c r="DH120" s="800"/>
      <c r="DI120" s="800"/>
      <c r="DJ120" s="800"/>
      <c r="DK120" s="800"/>
      <c r="DL120" s="800">
        <v>15310953</v>
      </c>
      <c r="DM120" s="800"/>
      <c r="DN120" s="800"/>
      <c r="DO120" s="800"/>
      <c r="DP120" s="800"/>
      <c r="DQ120" s="800">
        <v>15423180</v>
      </c>
      <c r="DR120" s="800"/>
      <c r="DS120" s="800"/>
      <c r="DT120" s="800"/>
      <c r="DU120" s="800"/>
      <c r="DV120" s="801">
        <v>92.5</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336269</v>
      </c>
      <c r="AB121" s="784"/>
      <c r="AC121" s="784"/>
      <c r="AD121" s="784"/>
      <c r="AE121" s="785"/>
      <c r="AF121" s="786">
        <v>336269</v>
      </c>
      <c r="AG121" s="784"/>
      <c r="AH121" s="784"/>
      <c r="AI121" s="784"/>
      <c r="AJ121" s="785"/>
      <c r="AK121" s="786">
        <v>336269</v>
      </c>
      <c r="AL121" s="784"/>
      <c r="AM121" s="784"/>
      <c r="AN121" s="784"/>
      <c r="AO121" s="785"/>
      <c r="AP121" s="754">
        <v>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40307269</v>
      </c>
      <c r="BR121" s="858"/>
      <c r="BS121" s="858"/>
      <c r="BT121" s="858"/>
      <c r="BU121" s="858"/>
      <c r="BV121" s="858">
        <v>40745151</v>
      </c>
      <c r="BW121" s="858"/>
      <c r="BX121" s="858"/>
      <c r="BY121" s="858"/>
      <c r="BZ121" s="858"/>
      <c r="CA121" s="858">
        <v>42127932</v>
      </c>
      <c r="CB121" s="858"/>
      <c r="CC121" s="858"/>
      <c r="CD121" s="858"/>
      <c r="CE121" s="858"/>
      <c r="CF121" s="859">
        <v>252.7</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451200</v>
      </c>
      <c r="DH121" s="771"/>
      <c r="DI121" s="771"/>
      <c r="DJ121" s="771"/>
      <c r="DK121" s="771"/>
      <c r="DL121" s="771">
        <v>466709</v>
      </c>
      <c r="DM121" s="771"/>
      <c r="DN121" s="771"/>
      <c r="DO121" s="771"/>
      <c r="DP121" s="771"/>
      <c r="DQ121" s="771">
        <v>1033169</v>
      </c>
      <c r="DR121" s="771"/>
      <c r="DS121" s="771"/>
      <c r="DT121" s="771"/>
      <c r="DU121" s="771"/>
      <c r="DV121" s="823">
        <v>6.2</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447</v>
      </c>
      <c r="BP122" s="838"/>
      <c r="BQ122" s="839">
        <v>56624633</v>
      </c>
      <c r="BR122" s="840"/>
      <c r="BS122" s="840"/>
      <c r="BT122" s="840"/>
      <c r="BU122" s="840"/>
      <c r="BV122" s="840">
        <v>56208514</v>
      </c>
      <c r="BW122" s="840"/>
      <c r="BX122" s="840"/>
      <c r="BY122" s="840"/>
      <c r="BZ122" s="840"/>
      <c r="CA122" s="840">
        <v>57831262</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848918</v>
      </c>
      <c r="DH122" s="771"/>
      <c r="DI122" s="771"/>
      <c r="DJ122" s="771"/>
      <c r="DK122" s="771"/>
      <c r="DL122" s="771">
        <v>823523</v>
      </c>
      <c r="DM122" s="771"/>
      <c r="DN122" s="771"/>
      <c r="DO122" s="771"/>
      <c r="DP122" s="771"/>
      <c r="DQ122" s="771">
        <v>799770</v>
      </c>
      <c r="DR122" s="771"/>
      <c r="DS122" s="771"/>
      <c r="DT122" s="771"/>
      <c r="DU122" s="771"/>
      <c r="DV122" s="823">
        <v>4.8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83.7</v>
      </c>
      <c r="BR123" s="832"/>
      <c r="BS123" s="832"/>
      <c r="BT123" s="832"/>
      <c r="BU123" s="832"/>
      <c r="BV123" s="832">
        <v>83.9</v>
      </c>
      <c r="BW123" s="832"/>
      <c r="BX123" s="832"/>
      <c r="BY123" s="832"/>
      <c r="BZ123" s="832"/>
      <c r="CA123" s="832">
        <v>87.9</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735423</v>
      </c>
      <c r="DH123" s="784"/>
      <c r="DI123" s="784"/>
      <c r="DJ123" s="784"/>
      <c r="DK123" s="785"/>
      <c r="DL123" s="786">
        <v>298661</v>
      </c>
      <c r="DM123" s="784"/>
      <c r="DN123" s="784"/>
      <c r="DO123" s="784"/>
      <c r="DP123" s="785"/>
      <c r="DQ123" s="786">
        <v>788109</v>
      </c>
      <c r="DR123" s="784"/>
      <c r="DS123" s="784"/>
      <c r="DT123" s="784"/>
      <c r="DU123" s="785"/>
      <c r="DV123" s="754">
        <v>4.7</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224693</v>
      </c>
      <c r="DH124" s="717"/>
      <c r="DI124" s="717"/>
      <c r="DJ124" s="717"/>
      <c r="DK124" s="718"/>
      <c r="DL124" s="719">
        <v>155624</v>
      </c>
      <c r="DM124" s="717"/>
      <c r="DN124" s="717"/>
      <c r="DO124" s="717"/>
      <c r="DP124" s="718"/>
      <c r="DQ124" s="719">
        <v>291492</v>
      </c>
      <c r="DR124" s="717"/>
      <c r="DS124" s="717"/>
      <c r="DT124" s="717"/>
      <c r="DU124" s="718"/>
      <c r="DV124" s="807">
        <v>1.7</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17070</v>
      </c>
      <c r="AB126" s="784"/>
      <c r="AC126" s="784"/>
      <c r="AD126" s="784"/>
      <c r="AE126" s="785"/>
      <c r="AF126" s="786">
        <v>16024</v>
      </c>
      <c r="AG126" s="784"/>
      <c r="AH126" s="784"/>
      <c r="AI126" s="784"/>
      <c r="AJ126" s="785"/>
      <c r="AK126" s="786">
        <v>10452</v>
      </c>
      <c r="AL126" s="784"/>
      <c r="AM126" s="784"/>
      <c r="AN126" s="784"/>
      <c r="AO126" s="785"/>
      <c r="AP126" s="754">
        <v>0.1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451</v>
      </c>
      <c r="AB127" s="784"/>
      <c r="AC127" s="784"/>
      <c r="AD127" s="784"/>
      <c r="AE127" s="785"/>
      <c r="AF127" s="786" t="s">
        <v>451</v>
      </c>
      <c r="AG127" s="784"/>
      <c r="AH127" s="784"/>
      <c r="AI127" s="784"/>
      <c r="AJ127" s="785"/>
      <c r="AK127" s="786" t="s">
        <v>451</v>
      </c>
      <c r="AL127" s="784"/>
      <c r="AM127" s="784"/>
      <c r="AN127" s="784"/>
      <c r="AO127" s="785"/>
      <c r="AP127" s="754" t="s">
        <v>451</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463</v>
      </c>
      <c r="DH127" s="820"/>
      <c r="DI127" s="820"/>
      <c r="DJ127" s="820"/>
      <c r="DK127" s="820"/>
      <c r="DL127" s="820" t="s">
        <v>464</v>
      </c>
      <c r="DM127" s="820"/>
      <c r="DN127" s="820"/>
      <c r="DO127" s="820"/>
      <c r="DP127" s="820"/>
      <c r="DQ127" s="820" t="s">
        <v>464</v>
      </c>
      <c r="DR127" s="820"/>
      <c r="DS127" s="820"/>
      <c r="DT127" s="820"/>
      <c r="DU127" s="820"/>
      <c r="DV127" s="821" t="s">
        <v>464</v>
      </c>
      <c r="DW127" s="821"/>
      <c r="DX127" s="821"/>
      <c r="DY127" s="821"/>
      <c r="DZ127" s="822"/>
    </row>
    <row r="128" spans="1:130" s="197" customFormat="1" ht="26.25" customHeight="1">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649939</v>
      </c>
      <c r="AB128" s="724"/>
      <c r="AC128" s="724"/>
      <c r="AD128" s="724"/>
      <c r="AE128" s="725"/>
      <c r="AF128" s="726">
        <v>656767</v>
      </c>
      <c r="AG128" s="724"/>
      <c r="AH128" s="724"/>
      <c r="AI128" s="724"/>
      <c r="AJ128" s="725"/>
      <c r="AK128" s="726">
        <v>550224</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451</v>
      </c>
      <c r="BG128" s="791"/>
      <c r="BH128" s="791"/>
      <c r="BI128" s="791"/>
      <c r="BJ128" s="791"/>
      <c r="BK128" s="791"/>
      <c r="BL128" s="792"/>
      <c r="BM128" s="790">
        <v>17.5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19793097</v>
      </c>
      <c r="AB129" s="784"/>
      <c r="AC129" s="784"/>
      <c r="AD129" s="784"/>
      <c r="AE129" s="785"/>
      <c r="AF129" s="786">
        <v>19602312</v>
      </c>
      <c r="AG129" s="784"/>
      <c r="AH129" s="784"/>
      <c r="AI129" s="784"/>
      <c r="AJ129" s="785"/>
      <c r="AK129" s="786">
        <v>19931179</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3085517</v>
      </c>
      <c r="AB130" s="784"/>
      <c r="AC130" s="784"/>
      <c r="AD130" s="784"/>
      <c r="AE130" s="785"/>
      <c r="AF130" s="786">
        <v>3306807</v>
      </c>
      <c r="AG130" s="784"/>
      <c r="AH130" s="784"/>
      <c r="AI130" s="784"/>
      <c r="AJ130" s="785"/>
      <c r="AK130" s="786">
        <v>3259368</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87.9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16707580</v>
      </c>
      <c r="AB131" s="717"/>
      <c r="AC131" s="717"/>
      <c r="AD131" s="717"/>
      <c r="AE131" s="718"/>
      <c r="AF131" s="719">
        <v>16295505</v>
      </c>
      <c r="AG131" s="717"/>
      <c r="AH131" s="717"/>
      <c r="AI131" s="717"/>
      <c r="AJ131" s="718"/>
      <c r="AK131" s="719">
        <v>16671811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10.613350349999999</v>
      </c>
      <c r="AB132" s="740"/>
      <c r="AC132" s="740"/>
      <c r="AD132" s="740"/>
      <c r="AE132" s="741"/>
      <c r="AF132" s="742">
        <v>10.128885240000001</v>
      </c>
      <c r="AG132" s="740"/>
      <c r="AH132" s="740"/>
      <c r="AI132" s="740"/>
      <c r="AJ132" s="741"/>
      <c r="AK132" s="742">
        <v>10.68579772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11.2</v>
      </c>
      <c r="AB133" s="749"/>
      <c r="AC133" s="749"/>
      <c r="AD133" s="749"/>
      <c r="AE133" s="750"/>
      <c r="AF133" s="748">
        <v>10.6</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27" t="s">
        <v>479</v>
      </c>
      <c r="L7" s="254"/>
      <c r="M7" s="255" t="s">
        <v>480</v>
      </c>
      <c r="N7" s="256"/>
    </row>
    <row r="8" spans="1:16">
      <c r="A8" s="248"/>
      <c r="B8" s="244"/>
      <c r="C8" s="244"/>
      <c r="D8" s="244"/>
      <c r="E8" s="244"/>
      <c r="F8" s="244"/>
      <c r="G8" s="257"/>
      <c r="H8" s="258"/>
      <c r="I8" s="258"/>
      <c r="J8" s="259"/>
      <c r="K8" s="1128"/>
      <c r="L8" s="260" t="s">
        <v>481</v>
      </c>
      <c r="M8" s="261" t="s">
        <v>482</v>
      </c>
      <c r="N8" s="262" t="s">
        <v>483</v>
      </c>
    </row>
    <row r="9" spans="1:16">
      <c r="A9" s="248"/>
      <c r="B9" s="244"/>
      <c r="C9" s="244"/>
      <c r="D9" s="244"/>
      <c r="E9" s="244"/>
      <c r="F9" s="244"/>
      <c r="G9" s="1141" t="s">
        <v>484</v>
      </c>
      <c r="H9" s="1142"/>
      <c r="I9" s="1142"/>
      <c r="J9" s="1143"/>
      <c r="K9" s="263">
        <v>4951477</v>
      </c>
      <c r="L9" s="264">
        <v>59133</v>
      </c>
      <c r="M9" s="265">
        <v>62416</v>
      </c>
      <c r="N9" s="266">
        <v>-5.3</v>
      </c>
    </row>
    <row r="10" spans="1:16">
      <c r="A10" s="248"/>
      <c r="B10" s="244"/>
      <c r="C10" s="244"/>
      <c r="D10" s="244"/>
      <c r="E10" s="244"/>
      <c r="F10" s="244"/>
      <c r="G10" s="1141" t="s">
        <v>485</v>
      </c>
      <c r="H10" s="1142"/>
      <c r="I10" s="1142"/>
      <c r="J10" s="1143"/>
      <c r="K10" s="267">
        <v>584516</v>
      </c>
      <c r="L10" s="268">
        <v>6981</v>
      </c>
      <c r="M10" s="269">
        <v>5506</v>
      </c>
      <c r="N10" s="270">
        <v>26.8</v>
      </c>
    </row>
    <row r="11" spans="1:16" ht="13.5" customHeight="1">
      <c r="A11" s="248"/>
      <c r="B11" s="244"/>
      <c r="C11" s="244"/>
      <c r="D11" s="244"/>
      <c r="E11" s="244"/>
      <c r="F11" s="244"/>
      <c r="G11" s="1141" t="s">
        <v>486</v>
      </c>
      <c r="H11" s="1142"/>
      <c r="I11" s="1142"/>
      <c r="J11" s="1143"/>
      <c r="K11" s="267">
        <v>1005173</v>
      </c>
      <c r="L11" s="268">
        <v>12004</v>
      </c>
      <c r="M11" s="269">
        <v>5414</v>
      </c>
      <c r="N11" s="270">
        <v>121.7</v>
      </c>
    </row>
    <row r="12" spans="1:16" ht="13.5" customHeight="1">
      <c r="A12" s="248"/>
      <c r="B12" s="244"/>
      <c r="C12" s="244"/>
      <c r="D12" s="244"/>
      <c r="E12" s="244"/>
      <c r="F12" s="244"/>
      <c r="G12" s="1141" t="s">
        <v>487</v>
      </c>
      <c r="H12" s="1142"/>
      <c r="I12" s="1142"/>
      <c r="J12" s="1143"/>
      <c r="K12" s="267">
        <v>98</v>
      </c>
      <c r="L12" s="268">
        <v>1</v>
      </c>
      <c r="M12" s="269">
        <v>1117</v>
      </c>
      <c r="N12" s="270">
        <v>-99.9</v>
      </c>
    </row>
    <row r="13" spans="1:16" ht="13.5" customHeight="1">
      <c r="A13" s="248"/>
      <c r="B13" s="244"/>
      <c r="C13" s="244"/>
      <c r="D13" s="244"/>
      <c r="E13" s="244"/>
      <c r="F13" s="244"/>
      <c r="G13" s="1141" t="s">
        <v>488</v>
      </c>
      <c r="H13" s="1142"/>
      <c r="I13" s="1142"/>
      <c r="J13" s="1143"/>
      <c r="K13" s="267" t="s">
        <v>489</v>
      </c>
      <c r="L13" s="268" t="s">
        <v>489</v>
      </c>
      <c r="M13" s="269">
        <v>0</v>
      </c>
      <c r="N13" s="270" t="s">
        <v>489</v>
      </c>
    </row>
    <row r="14" spans="1:16" ht="13.5" customHeight="1">
      <c r="A14" s="248"/>
      <c r="B14" s="244"/>
      <c r="C14" s="244"/>
      <c r="D14" s="244"/>
      <c r="E14" s="244"/>
      <c r="F14" s="244"/>
      <c r="G14" s="1141" t="s">
        <v>490</v>
      </c>
      <c r="H14" s="1142"/>
      <c r="I14" s="1142"/>
      <c r="J14" s="1143"/>
      <c r="K14" s="267">
        <v>126031</v>
      </c>
      <c r="L14" s="268">
        <v>1505</v>
      </c>
      <c r="M14" s="269">
        <v>2298</v>
      </c>
      <c r="N14" s="270">
        <v>-34.5</v>
      </c>
    </row>
    <row r="15" spans="1:16" ht="13.5" customHeight="1">
      <c r="A15" s="248"/>
      <c r="B15" s="244"/>
      <c r="C15" s="244"/>
      <c r="D15" s="244"/>
      <c r="E15" s="244"/>
      <c r="F15" s="244"/>
      <c r="G15" s="1141" t="s">
        <v>491</v>
      </c>
      <c r="H15" s="1142"/>
      <c r="I15" s="1142"/>
      <c r="J15" s="1143"/>
      <c r="K15" s="267">
        <v>133417</v>
      </c>
      <c r="L15" s="268">
        <v>1593</v>
      </c>
      <c r="M15" s="269">
        <v>1592</v>
      </c>
      <c r="N15" s="270">
        <v>0.1</v>
      </c>
    </row>
    <row r="16" spans="1:16">
      <c r="A16" s="248"/>
      <c r="B16" s="244"/>
      <c r="C16" s="244"/>
      <c r="D16" s="244"/>
      <c r="E16" s="244"/>
      <c r="F16" s="244"/>
      <c r="G16" s="1144" t="s">
        <v>492</v>
      </c>
      <c r="H16" s="1145"/>
      <c r="I16" s="1145"/>
      <c r="J16" s="1146"/>
      <c r="K16" s="268">
        <v>-876000</v>
      </c>
      <c r="L16" s="268">
        <v>-10462</v>
      </c>
      <c r="M16" s="269">
        <v>-6284</v>
      </c>
      <c r="N16" s="270">
        <v>66.5</v>
      </c>
    </row>
    <row r="17" spans="1:16">
      <c r="A17" s="248"/>
      <c r="B17" s="244"/>
      <c r="C17" s="244"/>
      <c r="D17" s="244"/>
      <c r="E17" s="244"/>
      <c r="F17" s="244"/>
      <c r="G17" s="1144" t="s">
        <v>168</v>
      </c>
      <c r="H17" s="1145"/>
      <c r="I17" s="1145"/>
      <c r="J17" s="1146"/>
      <c r="K17" s="268">
        <v>5924712</v>
      </c>
      <c r="L17" s="268">
        <v>70756</v>
      </c>
      <c r="M17" s="269">
        <v>72059</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38" t="s">
        <v>497</v>
      </c>
      <c r="H21" s="1139"/>
      <c r="I21" s="1139"/>
      <c r="J21" s="1140"/>
      <c r="K21" s="280">
        <v>6.28</v>
      </c>
      <c r="L21" s="281">
        <v>7.1</v>
      </c>
      <c r="M21" s="282">
        <v>-0.82</v>
      </c>
      <c r="N21" s="249"/>
      <c r="O21" s="283"/>
      <c r="P21" s="279"/>
    </row>
    <row r="22" spans="1:16" s="284" customFormat="1">
      <c r="A22" s="279"/>
      <c r="B22" s="249"/>
      <c r="C22" s="249"/>
      <c r="D22" s="249"/>
      <c r="E22" s="249"/>
      <c r="F22" s="249"/>
      <c r="G22" s="1138" t="s">
        <v>498</v>
      </c>
      <c r="H22" s="1139"/>
      <c r="I22" s="1139"/>
      <c r="J22" s="1140"/>
      <c r="K22" s="285">
        <v>100.3</v>
      </c>
      <c r="L22" s="286">
        <v>98.4</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27" t="s">
        <v>479</v>
      </c>
      <c r="L30" s="254"/>
      <c r="M30" s="255" t="s">
        <v>480</v>
      </c>
      <c r="N30" s="256"/>
    </row>
    <row r="31" spans="1:16">
      <c r="A31" s="248"/>
      <c r="B31" s="244"/>
      <c r="C31" s="244"/>
      <c r="D31" s="244"/>
      <c r="E31" s="244"/>
      <c r="F31" s="244"/>
      <c r="G31" s="257"/>
      <c r="H31" s="258"/>
      <c r="I31" s="258"/>
      <c r="J31" s="259"/>
      <c r="K31" s="1128"/>
      <c r="L31" s="260" t="s">
        <v>481</v>
      </c>
      <c r="M31" s="261" t="s">
        <v>482</v>
      </c>
      <c r="N31" s="262" t="s">
        <v>483</v>
      </c>
    </row>
    <row r="32" spans="1:16" ht="27" customHeight="1">
      <c r="A32" s="248"/>
      <c r="B32" s="244"/>
      <c r="C32" s="244"/>
      <c r="D32" s="244"/>
      <c r="E32" s="244"/>
      <c r="F32" s="244"/>
      <c r="G32" s="1129" t="s">
        <v>502</v>
      </c>
      <c r="H32" s="1130"/>
      <c r="I32" s="1130"/>
      <c r="J32" s="1131"/>
      <c r="K32" s="294">
        <v>3983405</v>
      </c>
      <c r="L32" s="294">
        <v>47572</v>
      </c>
      <c r="M32" s="295">
        <v>39864</v>
      </c>
      <c r="N32" s="296">
        <v>19.3</v>
      </c>
    </row>
    <row r="33" spans="1:16" ht="13.5" customHeight="1">
      <c r="A33" s="248"/>
      <c r="B33" s="244"/>
      <c r="C33" s="244"/>
      <c r="D33" s="244"/>
      <c r="E33" s="244"/>
      <c r="F33" s="244"/>
      <c r="G33" s="1129" t="s">
        <v>503</v>
      </c>
      <c r="H33" s="1130"/>
      <c r="I33" s="1130"/>
      <c r="J33" s="1131"/>
      <c r="K33" s="294" t="s">
        <v>489</v>
      </c>
      <c r="L33" s="294" t="s">
        <v>489</v>
      </c>
      <c r="M33" s="295">
        <v>3</v>
      </c>
      <c r="N33" s="296" t="s">
        <v>489</v>
      </c>
    </row>
    <row r="34" spans="1:16" ht="27" customHeight="1">
      <c r="A34" s="248"/>
      <c r="B34" s="244"/>
      <c r="C34" s="244"/>
      <c r="D34" s="244"/>
      <c r="E34" s="244"/>
      <c r="F34" s="244"/>
      <c r="G34" s="1129" t="s">
        <v>504</v>
      </c>
      <c r="H34" s="1130"/>
      <c r="I34" s="1130"/>
      <c r="J34" s="1131"/>
      <c r="K34" s="294" t="s">
        <v>489</v>
      </c>
      <c r="L34" s="294" t="s">
        <v>489</v>
      </c>
      <c r="M34" s="295">
        <v>79</v>
      </c>
      <c r="N34" s="296" t="s">
        <v>489</v>
      </c>
    </row>
    <row r="35" spans="1:16" ht="27" customHeight="1">
      <c r="A35" s="248"/>
      <c r="B35" s="244"/>
      <c r="C35" s="244"/>
      <c r="D35" s="244"/>
      <c r="E35" s="244"/>
      <c r="F35" s="244"/>
      <c r="G35" s="1129" t="s">
        <v>505</v>
      </c>
      <c r="H35" s="1130"/>
      <c r="I35" s="1130"/>
      <c r="J35" s="1131"/>
      <c r="K35" s="294">
        <v>890371</v>
      </c>
      <c r="L35" s="294">
        <v>10633</v>
      </c>
      <c r="M35" s="295">
        <v>14090</v>
      </c>
      <c r="N35" s="296">
        <v>-24.5</v>
      </c>
    </row>
    <row r="36" spans="1:16" ht="27" customHeight="1">
      <c r="A36" s="248"/>
      <c r="B36" s="244"/>
      <c r="C36" s="244"/>
      <c r="D36" s="244"/>
      <c r="E36" s="244"/>
      <c r="F36" s="244"/>
      <c r="G36" s="1129" t="s">
        <v>506</v>
      </c>
      <c r="H36" s="1130"/>
      <c r="I36" s="1130"/>
      <c r="J36" s="1131"/>
      <c r="K36" s="294">
        <v>370611</v>
      </c>
      <c r="L36" s="294">
        <v>4426</v>
      </c>
      <c r="M36" s="295">
        <v>1791</v>
      </c>
      <c r="N36" s="296">
        <v>147.1</v>
      </c>
    </row>
    <row r="37" spans="1:16" ht="13.5" customHeight="1">
      <c r="A37" s="248"/>
      <c r="B37" s="244"/>
      <c r="C37" s="244"/>
      <c r="D37" s="244"/>
      <c r="E37" s="244"/>
      <c r="F37" s="244"/>
      <c r="G37" s="1129" t="s">
        <v>507</v>
      </c>
      <c r="H37" s="1130"/>
      <c r="I37" s="1130"/>
      <c r="J37" s="1131"/>
      <c r="K37" s="294">
        <v>346721</v>
      </c>
      <c r="L37" s="294">
        <v>4141</v>
      </c>
      <c r="M37" s="295">
        <v>866</v>
      </c>
      <c r="N37" s="296">
        <v>378.2</v>
      </c>
    </row>
    <row r="38" spans="1:16" ht="27" customHeight="1">
      <c r="A38" s="248"/>
      <c r="B38" s="244"/>
      <c r="C38" s="244"/>
      <c r="D38" s="244"/>
      <c r="E38" s="244"/>
      <c r="F38" s="244"/>
      <c r="G38" s="1132" t="s">
        <v>508</v>
      </c>
      <c r="H38" s="1133"/>
      <c r="I38" s="1133"/>
      <c r="J38" s="1134"/>
      <c r="K38" s="297" t="s">
        <v>489</v>
      </c>
      <c r="L38" s="297" t="s">
        <v>489</v>
      </c>
      <c r="M38" s="298">
        <v>3</v>
      </c>
      <c r="N38" s="299" t="s">
        <v>489</v>
      </c>
      <c r="O38" s="293"/>
    </row>
    <row r="39" spans="1:16">
      <c r="A39" s="248"/>
      <c r="B39" s="244"/>
      <c r="C39" s="244"/>
      <c r="D39" s="244"/>
      <c r="E39" s="244"/>
      <c r="F39" s="244"/>
      <c r="G39" s="1132" t="s">
        <v>509</v>
      </c>
      <c r="H39" s="1133"/>
      <c r="I39" s="1133"/>
      <c r="J39" s="1134"/>
      <c r="K39" s="300">
        <v>-550224</v>
      </c>
      <c r="L39" s="300">
        <v>-6571</v>
      </c>
      <c r="M39" s="301">
        <v>-5541</v>
      </c>
      <c r="N39" s="302">
        <v>18.600000000000001</v>
      </c>
      <c r="O39" s="293"/>
    </row>
    <row r="40" spans="1:16" ht="27" customHeight="1">
      <c r="A40" s="248"/>
      <c r="B40" s="244"/>
      <c r="C40" s="244"/>
      <c r="D40" s="244"/>
      <c r="E40" s="244"/>
      <c r="F40" s="244"/>
      <c r="G40" s="1129" t="s">
        <v>510</v>
      </c>
      <c r="H40" s="1130"/>
      <c r="I40" s="1130"/>
      <c r="J40" s="1131"/>
      <c r="K40" s="300">
        <v>-3259368</v>
      </c>
      <c r="L40" s="300">
        <v>-38925</v>
      </c>
      <c r="M40" s="301">
        <v>-36202</v>
      </c>
      <c r="N40" s="302">
        <v>7.5</v>
      </c>
      <c r="O40" s="293"/>
    </row>
    <row r="41" spans="1:16">
      <c r="A41" s="248"/>
      <c r="B41" s="244"/>
      <c r="C41" s="244"/>
      <c r="D41" s="244"/>
      <c r="E41" s="244"/>
      <c r="F41" s="244"/>
      <c r="G41" s="1135" t="s">
        <v>279</v>
      </c>
      <c r="H41" s="1136"/>
      <c r="I41" s="1136"/>
      <c r="J41" s="1137"/>
      <c r="K41" s="294">
        <v>1781516</v>
      </c>
      <c r="L41" s="300">
        <v>21276</v>
      </c>
      <c r="M41" s="301">
        <v>14952</v>
      </c>
      <c r="N41" s="302">
        <v>42.3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2" t="s">
        <v>479</v>
      </c>
      <c r="J49" s="1124" t="s">
        <v>514</v>
      </c>
      <c r="K49" s="1125"/>
      <c r="L49" s="1125"/>
      <c r="M49" s="1125"/>
      <c r="N49" s="1126"/>
    </row>
    <row r="50" spans="1:14">
      <c r="A50" s="248"/>
      <c r="B50" s="244"/>
      <c r="C50" s="244"/>
      <c r="D50" s="244"/>
      <c r="E50" s="244"/>
      <c r="F50" s="244"/>
      <c r="G50" s="312"/>
      <c r="H50" s="313"/>
      <c r="I50" s="1123"/>
      <c r="J50" s="314" t="s">
        <v>515</v>
      </c>
      <c r="K50" s="315" t="s">
        <v>516</v>
      </c>
      <c r="L50" s="316" t="s">
        <v>517</v>
      </c>
      <c r="M50" s="317" t="s">
        <v>518</v>
      </c>
      <c r="N50" s="318" t="s">
        <v>519</v>
      </c>
    </row>
    <row r="51" spans="1:14">
      <c r="A51" s="248"/>
      <c r="B51" s="244"/>
      <c r="C51" s="244"/>
      <c r="D51" s="244"/>
      <c r="E51" s="244"/>
      <c r="F51" s="244"/>
      <c r="G51" s="310" t="s">
        <v>520</v>
      </c>
      <c r="H51" s="311"/>
      <c r="I51" s="319">
        <v>5466703</v>
      </c>
      <c r="J51" s="320">
        <v>66562</v>
      </c>
      <c r="K51" s="321">
        <v>11</v>
      </c>
      <c r="L51" s="322">
        <v>48103</v>
      </c>
      <c r="M51" s="323">
        <v>8.9</v>
      </c>
      <c r="N51" s="324">
        <v>2.1</v>
      </c>
    </row>
    <row r="52" spans="1:14">
      <c r="A52" s="248"/>
      <c r="B52" s="244"/>
      <c r="C52" s="244"/>
      <c r="D52" s="244"/>
      <c r="E52" s="244"/>
      <c r="F52" s="244"/>
      <c r="G52" s="325"/>
      <c r="H52" s="326" t="s">
        <v>521</v>
      </c>
      <c r="I52" s="327">
        <v>1811339</v>
      </c>
      <c r="J52" s="328">
        <v>22055</v>
      </c>
      <c r="K52" s="329">
        <v>-10.7</v>
      </c>
      <c r="L52" s="330">
        <v>22640</v>
      </c>
      <c r="M52" s="331">
        <v>-9.1999999999999993</v>
      </c>
      <c r="N52" s="332">
        <v>-1.5</v>
      </c>
    </row>
    <row r="53" spans="1:14">
      <c r="A53" s="248"/>
      <c r="B53" s="244"/>
      <c r="C53" s="244"/>
      <c r="D53" s="244"/>
      <c r="E53" s="244"/>
      <c r="F53" s="244"/>
      <c r="G53" s="310" t="s">
        <v>522</v>
      </c>
      <c r="H53" s="311"/>
      <c r="I53" s="319">
        <v>4377133</v>
      </c>
      <c r="J53" s="320">
        <v>51771</v>
      </c>
      <c r="K53" s="321">
        <v>-22.2</v>
      </c>
      <c r="L53" s="322">
        <v>45761</v>
      </c>
      <c r="M53" s="323">
        <v>-4.9000000000000004</v>
      </c>
      <c r="N53" s="324">
        <v>-17.3</v>
      </c>
    </row>
    <row r="54" spans="1:14">
      <c r="A54" s="248"/>
      <c r="B54" s="244"/>
      <c r="C54" s="244"/>
      <c r="D54" s="244"/>
      <c r="E54" s="244"/>
      <c r="F54" s="244"/>
      <c r="G54" s="325"/>
      <c r="H54" s="326" t="s">
        <v>521</v>
      </c>
      <c r="I54" s="327">
        <v>1990285</v>
      </c>
      <c r="J54" s="328">
        <v>23540</v>
      </c>
      <c r="K54" s="329">
        <v>6.7</v>
      </c>
      <c r="L54" s="330">
        <v>24777</v>
      </c>
      <c r="M54" s="331">
        <v>9.4</v>
      </c>
      <c r="N54" s="332">
        <v>-2.7</v>
      </c>
    </row>
    <row r="55" spans="1:14">
      <c r="A55" s="248"/>
      <c r="B55" s="244"/>
      <c r="C55" s="244"/>
      <c r="D55" s="244"/>
      <c r="E55" s="244"/>
      <c r="F55" s="244"/>
      <c r="G55" s="310" t="s">
        <v>523</v>
      </c>
      <c r="H55" s="311"/>
      <c r="I55" s="319">
        <v>4860870</v>
      </c>
      <c r="J55" s="320">
        <v>57899</v>
      </c>
      <c r="K55" s="321">
        <v>11.8</v>
      </c>
      <c r="L55" s="322">
        <v>56255</v>
      </c>
      <c r="M55" s="323">
        <v>22.9</v>
      </c>
      <c r="N55" s="324">
        <v>-11.1</v>
      </c>
    </row>
    <row r="56" spans="1:14">
      <c r="A56" s="248"/>
      <c r="B56" s="244"/>
      <c r="C56" s="244"/>
      <c r="D56" s="244"/>
      <c r="E56" s="244"/>
      <c r="F56" s="244"/>
      <c r="G56" s="325"/>
      <c r="H56" s="326" t="s">
        <v>521</v>
      </c>
      <c r="I56" s="327">
        <v>1805125</v>
      </c>
      <c r="J56" s="328">
        <v>21501</v>
      </c>
      <c r="K56" s="329">
        <v>-8.6999999999999993</v>
      </c>
      <c r="L56" s="330">
        <v>26957</v>
      </c>
      <c r="M56" s="331">
        <v>8.8000000000000007</v>
      </c>
      <c r="N56" s="332">
        <v>-17.5</v>
      </c>
    </row>
    <row r="57" spans="1:14">
      <c r="A57" s="248"/>
      <c r="B57" s="244"/>
      <c r="C57" s="244"/>
      <c r="D57" s="244"/>
      <c r="E57" s="244"/>
      <c r="F57" s="244"/>
      <c r="G57" s="310" t="s">
        <v>524</v>
      </c>
      <c r="H57" s="311"/>
      <c r="I57" s="319">
        <v>4950905</v>
      </c>
      <c r="J57" s="320">
        <v>59103</v>
      </c>
      <c r="K57" s="321">
        <v>2.1</v>
      </c>
      <c r="L57" s="322">
        <v>57944</v>
      </c>
      <c r="M57" s="323">
        <v>3</v>
      </c>
      <c r="N57" s="324">
        <v>-0.9</v>
      </c>
    </row>
    <row r="58" spans="1:14">
      <c r="A58" s="248"/>
      <c r="B58" s="244"/>
      <c r="C58" s="244"/>
      <c r="D58" s="244"/>
      <c r="E58" s="244"/>
      <c r="F58" s="244"/>
      <c r="G58" s="325"/>
      <c r="H58" s="326" t="s">
        <v>521</v>
      </c>
      <c r="I58" s="327">
        <v>1790769</v>
      </c>
      <c r="J58" s="328">
        <v>21378</v>
      </c>
      <c r="K58" s="329">
        <v>-0.6</v>
      </c>
      <c r="L58" s="330">
        <v>29326</v>
      </c>
      <c r="M58" s="331">
        <v>8.8000000000000007</v>
      </c>
      <c r="N58" s="332">
        <v>-9.4</v>
      </c>
    </row>
    <row r="59" spans="1:14">
      <c r="A59" s="248"/>
      <c r="B59" s="244"/>
      <c r="C59" s="244"/>
      <c r="D59" s="244"/>
      <c r="E59" s="244"/>
      <c r="F59" s="244"/>
      <c r="G59" s="310" t="s">
        <v>525</v>
      </c>
      <c r="H59" s="311"/>
      <c r="I59" s="319">
        <v>6061782</v>
      </c>
      <c r="J59" s="320">
        <v>72392</v>
      </c>
      <c r="K59" s="321">
        <v>22.5</v>
      </c>
      <c r="L59" s="322">
        <v>54227</v>
      </c>
      <c r="M59" s="323">
        <v>-6.4</v>
      </c>
      <c r="N59" s="324">
        <v>28.9</v>
      </c>
    </row>
    <row r="60" spans="1:14">
      <c r="A60" s="248"/>
      <c r="B60" s="244"/>
      <c r="C60" s="244"/>
      <c r="D60" s="244"/>
      <c r="E60" s="244"/>
      <c r="F60" s="244"/>
      <c r="G60" s="325"/>
      <c r="H60" s="326" t="s">
        <v>521</v>
      </c>
      <c r="I60" s="333">
        <v>2873751</v>
      </c>
      <c r="J60" s="328">
        <v>34320</v>
      </c>
      <c r="K60" s="329">
        <v>60.5</v>
      </c>
      <c r="L60" s="330">
        <v>29694</v>
      </c>
      <c r="M60" s="331">
        <v>1.3</v>
      </c>
      <c r="N60" s="332">
        <v>59.2</v>
      </c>
    </row>
    <row r="61" spans="1:14">
      <c r="A61" s="248"/>
      <c r="B61" s="244"/>
      <c r="C61" s="244"/>
      <c r="D61" s="244"/>
      <c r="E61" s="244"/>
      <c r="F61" s="244"/>
      <c r="G61" s="310" t="s">
        <v>526</v>
      </c>
      <c r="H61" s="334"/>
      <c r="I61" s="335">
        <v>5143479</v>
      </c>
      <c r="J61" s="336">
        <v>61545</v>
      </c>
      <c r="K61" s="337">
        <v>5</v>
      </c>
      <c r="L61" s="338">
        <v>52458</v>
      </c>
      <c r="M61" s="339">
        <v>4.7</v>
      </c>
      <c r="N61" s="324">
        <v>0.3</v>
      </c>
    </row>
    <row r="62" spans="1:14">
      <c r="A62" s="248"/>
      <c r="B62" s="244"/>
      <c r="C62" s="244"/>
      <c r="D62" s="244"/>
      <c r="E62" s="244"/>
      <c r="F62" s="244"/>
      <c r="G62" s="325"/>
      <c r="H62" s="326" t="s">
        <v>521</v>
      </c>
      <c r="I62" s="327">
        <v>2054254</v>
      </c>
      <c r="J62" s="328">
        <v>24559</v>
      </c>
      <c r="K62" s="329">
        <v>9.4</v>
      </c>
      <c r="L62" s="330">
        <v>26679</v>
      </c>
      <c r="M62" s="331">
        <v>3.8</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47" t="s">
        <v>3</v>
      </c>
      <c r="D47" s="1147"/>
      <c r="E47" s="1148"/>
      <c r="F47" s="11">
        <v>17.02</v>
      </c>
      <c r="G47" s="12">
        <v>15.68</v>
      </c>
      <c r="H47" s="12">
        <v>15.6</v>
      </c>
      <c r="I47" s="12">
        <v>15.77</v>
      </c>
      <c r="J47" s="13">
        <v>15.53</v>
      </c>
    </row>
    <row r="48" spans="2:10" ht="57.75" customHeight="1">
      <c r="B48" s="14"/>
      <c r="C48" s="1149" t="s">
        <v>4</v>
      </c>
      <c r="D48" s="1149"/>
      <c r="E48" s="1150"/>
      <c r="F48" s="15">
        <v>5.28</v>
      </c>
      <c r="G48" s="16">
        <v>5.07</v>
      </c>
      <c r="H48" s="16">
        <v>4.33</v>
      </c>
      <c r="I48" s="16">
        <v>5.9</v>
      </c>
      <c r="J48" s="17">
        <v>6.08</v>
      </c>
    </row>
    <row r="49" spans="2:10" ht="57.75" customHeight="1" thickBot="1">
      <c r="B49" s="18"/>
      <c r="C49" s="1151" t="s">
        <v>5</v>
      </c>
      <c r="D49" s="1151"/>
      <c r="E49" s="1152"/>
      <c r="F49" s="19">
        <v>4.26</v>
      </c>
      <c r="G49" s="20" t="s">
        <v>533</v>
      </c>
      <c r="H49" s="20" t="s">
        <v>534</v>
      </c>
      <c r="I49" s="20">
        <v>1.55</v>
      </c>
      <c r="J49" s="21">
        <v>0.34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小林　正典</cp:lastModifiedBy>
  <dcterms:created xsi:type="dcterms:W3CDTF">2017-02-15T18:34:47Z</dcterms:created>
  <dcterms:modified xsi:type="dcterms:W3CDTF">2017-05-11T07:26:59Z</dcterms:modified>
</cp:coreProperties>
</file>