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国民健康保険給付状況 （H30～）" sheetId="1" r:id="rId1"/>
    <sheet name="国民健康保険給付状況　～Ｈ29まで" sheetId="2" r:id="rId2"/>
    <sheet name="属性" sheetId="3" r:id="rId3"/>
  </sheets>
  <definedNames>
    <definedName name="_xlnm.Print_Area" localSheetId="1">'国民健康保険給付状況　～Ｈ29まで'!$A$1:$R$47</definedName>
    <definedName name="_xlnm.Print_Titles" localSheetId="0">'国民健康保険給付状況 （H30～）'!$A:$C</definedName>
    <definedName name="_xlnm.Print_Titles" localSheetId="1">'国民健康保険給付状況　～Ｈ29まで'!$A:$C</definedName>
  </definedNames>
  <calcPr fullCalcOnLoad="1"/>
</workbook>
</file>

<file path=xl/sharedStrings.xml><?xml version="1.0" encoding="utf-8"?>
<sst xmlns="http://schemas.openxmlformats.org/spreadsheetml/2006/main" count="163" uniqueCount="107">
  <si>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</si>
  <si>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</si>
  <si>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</si>
  <si>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</si>
  <si>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</si>
  <si>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</si>
  <si>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</si>
  <si>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</si>
  <si>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</si>
  <si>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</si>
  <si>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</si>
  <si>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</si>
  <si>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</si>
  <si>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</si>
  <si>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</si>
  <si>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</si>
  <si>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厚生・社会福祉</t>
  </si>
  <si>
    <t>年度</t>
  </si>
  <si>
    <t>4月1日</t>
  </si>
  <si>
    <t>保険年金課</t>
  </si>
  <si>
    <t>療養費</t>
  </si>
  <si>
    <t>高額療養費</t>
  </si>
  <si>
    <t>平成18年度</t>
  </si>
  <si>
    <t>平成19年度</t>
  </si>
  <si>
    <t>平成17年度</t>
  </si>
  <si>
    <t>（１）収入</t>
  </si>
  <si>
    <t>国民健康保険税</t>
  </si>
  <si>
    <t>療養給付費負担金</t>
  </si>
  <si>
    <t>調整交付金</t>
  </si>
  <si>
    <t>高額共同事業交付金</t>
  </si>
  <si>
    <t>その他</t>
  </si>
  <si>
    <t>小計</t>
  </si>
  <si>
    <t>療養給付費交付金</t>
  </si>
  <si>
    <t>県支出金</t>
  </si>
  <si>
    <t>共同事業交付金</t>
  </si>
  <si>
    <t>一般会計繰入金</t>
  </si>
  <si>
    <t>基金繰入金</t>
  </si>
  <si>
    <t>繰入金</t>
  </si>
  <si>
    <t>繰越金</t>
  </si>
  <si>
    <t>その他の収入</t>
  </si>
  <si>
    <t>合計</t>
  </si>
  <si>
    <t>単位：千円</t>
  </si>
  <si>
    <t>（２）支出</t>
  </si>
  <si>
    <t>総務費</t>
  </si>
  <si>
    <t>手数料</t>
  </si>
  <si>
    <t>療養諸費</t>
  </si>
  <si>
    <t>資料：「市政の概要」、保険年金課</t>
  </si>
  <si>
    <t>移送費</t>
  </si>
  <si>
    <t>葬祭費</t>
  </si>
  <si>
    <t>計</t>
  </si>
  <si>
    <t>保険給付費</t>
  </si>
  <si>
    <t>老人保健拠出金</t>
  </si>
  <si>
    <t>共同事業拠出金</t>
  </si>
  <si>
    <t>介護納付金</t>
  </si>
  <si>
    <t>保健事業費</t>
  </si>
  <si>
    <t>直診勘定繰出金</t>
  </si>
  <si>
    <t>公債費</t>
  </si>
  <si>
    <t>その他の支出</t>
  </si>
  <si>
    <t>前年度繰上充用金</t>
  </si>
  <si>
    <t>収支差引</t>
  </si>
  <si>
    <t>基金保有額</t>
  </si>
  <si>
    <t>平成16年度</t>
  </si>
  <si>
    <t>組替調整</t>
  </si>
  <si>
    <t>武生市</t>
  </si>
  <si>
    <t>今立町</t>
  </si>
  <si>
    <t>特別調整交付金</t>
  </si>
  <si>
    <t>支出合計</t>
  </si>
  <si>
    <t>表題</t>
  </si>
  <si>
    <t>掲載開始年（年度）</t>
  </si>
  <si>
    <t>調査周期</t>
  </si>
  <si>
    <t>１年</t>
  </si>
  <si>
    <t>国民健康保険事業　会計状況</t>
  </si>
  <si>
    <t>国民健康保険事業　会計状況　越前市</t>
  </si>
  <si>
    <t>平成20年度</t>
  </si>
  <si>
    <t>前期高齢者交付金</t>
  </si>
  <si>
    <t>後期高齢者支援金等</t>
  </si>
  <si>
    <t>療養給付費</t>
  </si>
  <si>
    <t>http://www.city.echizen.lg.jp/office/130/040/index.html</t>
  </si>
  <si>
    <t>平成21年度</t>
  </si>
  <si>
    <t>出産育児一時金</t>
  </si>
  <si>
    <t>09-05</t>
  </si>
  <si>
    <t>平成22年度</t>
  </si>
  <si>
    <t>平成23年度</t>
  </si>
  <si>
    <t>平成24年度</t>
  </si>
  <si>
    <t>平成25年度</t>
  </si>
  <si>
    <t>平成26年度</t>
  </si>
  <si>
    <t>平成27年度</t>
  </si>
  <si>
    <t>更新情報</t>
  </si>
  <si>
    <t>毎年10月頃に前年度のデータに更新</t>
  </si>
  <si>
    <t>平成28年度</t>
  </si>
  <si>
    <t>平成29年度</t>
  </si>
  <si>
    <t>平成30年度</t>
  </si>
  <si>
    <t>国庫支出金</t>
  </si>
  <si>
    <t>普通交付金</t>
  </si>
  <si>
    <t>特別交付金</t>
  </si>
  <si>
    <t>財政安定化基金交付金</t>
  </si>
  <si>
    <t>保険給付費等交付金</t>
  </si>
  <si>
    <t>国民健康保険事業納付金</t>
  </si>
  <si>
    <t>財政安定化基金拠出金</t>
  </si>
  <si>
    <t>基金積立金</t>
  </si>
  <si>
    <t>小計</t>
  </si>
  <si>
    <t>資料：保険年金課</t>
  </si>
  <si>
    <t>平成31年度</t>
  </si>
  <si>
    <t>編集：越前市役所　情報政策課</t>
  </si>
  <si>
    <t xml:space="preserve">
平成29年度まで「市政の概要」
（平成30年度から　保険年金課業務資料）</t>
  </si>
  <si>
    <t>令和２年度</t>
  </si>
  <si>
    <t>傷病手当金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</si>
</sst>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_);[Red]\(#,##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38" fontId="7" fillId="0" borderId="0" xfId="49" applyFont="1" applyAlignment="1">
      <alignment/>
    </xf>
    <xf numFmtId="0" fontId="9" fillId="0" borderId="0" xfId="0" applyFont="1" applyAlignment="1">
      <alignment/>
    </xf>
    <xf numFmtId="0" fontId="7" fillId="4" borderId="10" xfId="0" applyFont="1" applyFill="1" applyBorder="1" applyAlignment="1">
      <alignment vertical="center"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38" fontId="7" fillId="0" borderId="13" xfId="49" applyFont="1" applyBorder="1" applyAlignment="1">
      <alignment/>
    </xf>
    <xf numFmtId="38" fontId="7" fillId="0" borderId="0" xfId="49" applyFont="1" applyBorder="1" applyAlignment="1">
      <alignment/>
    </xf>
    <xf numFmtId="38" fontId="7" fillId="0" borderId="0" xfId="49" applyFont="1" applyAlignment="1">
      <alignment horizontal="right"/>
    </xf>
    <xf numFmtId="49" fontId="7" fillId="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0" fillId="0" borderId="10" xfId="43" applyNumberFormat="1" applyFont="1" applyBorder="1" applyAlignment="1" applyProtection="1">
      <alignment horizontal="left" vertical="center" wrapText="1" indent="1"/>
      <protection/>
    </xf>
    <xf numFmtId="0" fontId="5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justify" vertical="center" wrapText="1"/>
    </xf>
    <xf numFmtId="181" fontId="7" fillId="0" borderId="0" xfId="0" applyNumberFormat="1" applyFont="1" applyAlignment="1">
      <alignment/>
    </xf>
    <xf numFmtId="181" fontId="7" fillId="0" borderId="12" xfId="0" applyNumberFormat="1" applyFont="1" applyBorder="1" applyAlignment="1">
      <alignment/>
    </xf>
    <xf numFmtId="181" fontId="7" fillId="0" borderId="0" xfId="0" applyNumberFormat="1" applyFont="1" applyFill="1" applyAlignment="1">
      <alignment/>
    </xf>
    <xf numFmtId="0" fontId="7" fillId="4" borderId="14" xfId="0" applyFont="1" applyFill="1" applyBorder="1" applyAlignment="1">
      <alignment vertical="center"/>
    </xf>
    <xf numFmtId="38" fontId="7" fillId="0" borderId="0" xfId="49" applyFont="1" applyFill="1" applyAlignment="1">
      <alignment/>
    </xf>
    <xf numFmtId="38" fontId="7" fillId="0" borderId="12" xfId="49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81" fontId="7" fillId="33" borderId="10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49" fontId="7" fillId="4" borderId="17" xfId="0" applyNumberFormat="1" applyFont="1" applyFill="1" applyBorder="1" applyAlignment="1">
      <alignment horizontal="center" vertical="center" textRotation="255"/>
    </xf>
    <xf numFmtId="49" fontId="7" fillId="4" borderId="18" xfId="0" applyNumberFormat="1" applyFont="1" applyFill="1" applyBorder="1" applyAlignment="1">
      <alignment horizontal="center" vertical="center" textRotation="255"/>
    </xf>
    <xf numFmtId="49" fontId="7" fillId="4" borderId="19" xfId="0" applyNumberFormat="1" applyFont="1" applyFill="1" applyBorder="1" applyAlignment="1">
      <alignment horizontal="center" vertical="center" textRotation="255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 textRotation="255"/>
    </xf>
    <xf numFmtId="0" fontId="7" fillId="4" borderId="10" xfId="0" applyFont="1" applyFill="1" applyBorder="1" applyAlignment="1">
      <alignment vertical="center" textRotation="255"/>
    </xf>
    <xf numFmtId="0" fontId="9" fillId="4" borderId="16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 textRotation="255"/>
    </xf>
    <xf numFmtId="0" fontId="7" fillId="4" borderId="14" xfId="0" applyFont="1" applyFill="1" applyBorder="1" applyAlignment="1">
      <alignment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/>
    </xf>
    <xf numFmtId="49" fontId="7" fillId="4" borderId="14" xfId="0" applyNumberFormat="1" applyFont="1" applyFill="1" applyBorder="1" applyAlignment="1">
      <alignment horizontal="center" vertical="center"/>
    </xf>
    <xf numFmtId="181" fontId="7" fillId="4" borderId="14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textRotation="255"/>
    </xf>
    <xf numFmtId="0" fontId="7" fillId="4" borderId="1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130/040/index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42" sqref="I42"/>
    </sheetView>
  </sheetViews>
  <sheetFormatPr defaultColWidth="9.00390625" defaultRowHeight="13.5"/>
  <cols>
    <col min="1" max="1" width="4.00390625" style="4" customWidth="1"/>
    <col min="2" max="2" width="11.125" style="4" bestFit="1" customWidth="1"/>
    <col min="3" max="3" width="12.75390625" style="4" customWidth="1"/>
    <col min="4" max="6" width="12.625" style="4" customWidth="1"/>
    <col min="7" max="16384" width="9.00390625" style="4" customWidth="1"/>
  </cols>
  <sheetData>
    <row r="1" spans="1:2" ht="15" customHeight="1">
      <c r="A1" s="5" t="s">
        <v>72</v>
      </c>
      <c r="B1" s="5"/>
    </row>
    <row r="2" ht="15" customHeight="1"/>
    <row r="3" spans="1:6" ht="15" customHeight="1">
      <c r="A3" s="8" t="s">
        <v>25</v>
      </c>
      <c r="B3" s="8"/>
      <c r="D3" s="6"/>
      <c r="E3" s="6"/>
      <c r="F3" s="6" t="s">
        <v>41</v>
      </c>
    </row>
    <row r="4" spans="1:6" ht="15" customHeight="1">
      <c r="A4" s="46"/>
      <c r="B4" s="47"/>
      <c r="C4" s="47"/>
      <c r="D4" s="32" t="s">
        <v>91</v>
      </c>
      <c r="E4" s="32" t="s">
        <v>102</v>
      </c>
      <c r="F4" s="32" t="s">
        <v>105</v>
      </c>
    </row>
    <row r="5" spans="1:6" ht="15" customHeight="1">
      <c r="A5" s="46"/>
      <c r="B5" s="47"/>
      <c r="C5" s="47"/>
      <c r="D5" s="32"/>
      <c r="E5" s="32"/>
      <c r="F5" s="32"/>
    </row>
    <row r="6" spans="1:6" ht="24" customHeight="1">
      <c r="A6" s="36" t="s">
        <v>26</v>
      </c>
      <c r="B6" s="36"/>
      <c r="C6" s="51"/>
      <c r="D6" s="28">
        <v>1605904</v>
      </c>
      <c r="E6" s="28">
        <v>1543231</v>
      </c>
      <c r="F6" s="28">
        <v>1592679</v>
      </c>
    </row>
    <row r="7" spans="1:6" ht="24" customHeight="1">
      <c r="A7" s="35" t="s">
        <v>92</v>
      </c>
      <c r="B7" s="35"/>
      <c r="C7" s="36"/>
      <c r="D7" s="28">
        <v>0</v>
      </c>
      <c r="E7" s="28">
        <v>422</v>
      </c>
      <c r="F7" s="28">
        <v>27998</v>
      </c>
    </row>
    <row r="8" spans="1:6" ht="24" customHeight="1">
      <c r="A8" s="37" t="s">
        <v>33</v>
      </c>
      <c r="B8" s="40" t="s">
        <v>96</v>
      </c>
      <c r="C8" s="27" t="s">
        <v>93</v>
      </c>
      <c r="D8" s="28">
        <v>5385587</v>
      </c>
      <c r="E8" s="28">
        <v>5399098</v>
      </c>
      <c r="F8" s="28">
        <v>5206740</v>
      </c>
    </row>
    <row r="9" spans="1:6" ht="24" customHeight="1">
      <c r="A9" s="38"/>
      <c r="B9" s="41"/>
      <c r="C9" s="27" t="s">
        <v>94</v>
      </c>
      <c r="D9" s="28">
        <v>163619</v>
      </c>
      <c r="E9" s="28">
        <v>109551</v>
      </c>
      <c r="F9" s="28">
        <v>128135</v>
      </c>
    </row>
    <row r="10" spans="1:6" ht="24" customHeight="1">
      <c r="A10" s="38"/>
      <c r="B10" s="49" t="s">
        <v>95</v>
      </c>
      <c r="C10" s="33"/>
      <c r="D10" s="28">
        <v>0</v>
      </c>
      <c r="E10" s="28">
        <v>0</v>
      </c>
      <c r="F10" s="28">
        <v>0</v>
      </c>
    </row>
    <row r="11" spans="1:6" ht="24" customHeight="1">
      <c r="A11" s="38"/>
      <c r="B11" s="49" t="s">
        <v>30</v>
      </c>
      <c r="C11" s="33"/>
      <c r="D11" s="28">
        <v>313</v>
      </c>
      <c r="E11" s="28">
        <v>131</v>
      </c>
      <c r="F11" s="28">
        <v>108</v>
      </c>
    </row>
    <row r="12" spans="1:6" ht="24" customHeight="1">
      <c r="A12" s="39"/>
      <c r="B12" s="50" t="s">
        <v>31</v>
      </c>
      <c r="C12" s="42"/>
      <c r="D12" s="28">
        <f>SUM(D8:D11)</f>
        <v>5549519</v>
      </c>
      <c r="E12" s="28">
        <f>SUM(E8:E11)</f>
        <v>5508780</v>
      </c>
      <c r="F12" s="28">
        <f>SUM(F8:F11)</f>
        <v>5334983</v>
      </c>
    </row>
    <row r="13" spans="1:6" ht="24" customHeight="1">
      <c r="A13" s="48" t="s">
        <v>37</v>
      </c>
      <c r="B13" s="49" t="s">
        <v>35</v>
      </c>
      <c r="C13" s="33"/>
      <c r="D13" s="28">
        <v>440797</v>
      </c>
      <c r="E13" s="28">
        <v>453646</v>
      </c>
      <c r="F13" s="28">
        <v>479170</v>
      </c>
    </row>
    <row r="14" spans="1:6" ht="24" customHeight="1">
      <c r="A14" s="48"/>
      <c r="B14" s="49" t="s">
        <v>36</v>
      </c>
      <c r="C14" s="33"/>
      <c r="D14" s="28">
        <v>0</v>
      </c>
      <c r="E14" s="28">
        <v>0</v>
      </c>
      <c r="F14" s="28">
        <v>0</v>
      </c>
    </row>
    <row r="15" spans="1:6" ht="24" customHeight="1">
      <c r="A15" s="33" t="s">
        <v>38</v>
      </c>
      <c r="B15" s="33"/>
      <c r="C15" s="34"/>
      <c r="D15" s="28">
        <v>150271</v>
      </c>
      <c r="E15" s="28">
        <v>127658</v>
      </c>
      <c r="F15" s="28">
        <v>63634</v>
      </c>
    </row>
    <row r="16" spans="1:6" ht="24" customHeight="1">
      <c r="A16" s="33" t="s">
        <v>39</v>
      </c>
      <c r="B16" s="33"/>
      <c r="C16" s="34"/>
      <c r="D16" s="28">
        <v>16699</v>
      </c>
      <c r="E16" s="28">
        <v>23998</v>
      </c>
      <c r="F16" s="28">
        <v>27524</v>
      </c>
    </row>
    <row r="17" spans="1:6" ht="24" customHeight="1">
      <c r="A17" s="42" t="s">
        <v>40</v>
      </c>
      <c r="B17" s="42"/>
      <c r="C17" s="43"/>
      <c r="D17" s="29">
        <f>+D6+D7+D12+D13+D14+D15+D16</f>
        <v>7763190</v>
      </c>
      <c r="E17" s="29">
        <f>+E6+E7+E12+E13+E14+E15+E16</f>
        <v>7657735</v>
      </c>
      <c r="F17" s="29">
        <f>+F6+F7+F12+F13+F14+F15+F16</f>
        <v>7525988</v>
      </c>
    </row>
    <row r="18" spans="4:6" ht="15" customHeight="1">
      <c r="D18" s="30"/>
      <c r="E18" s="30"/>
      <c r="F18" s="30"/>
    </row>
    <row r="19" spans="1:6" ht="15" customHeight="1">
      <c r="A19" s="8" t="s">
        <v>42</v>
      </c>
      <c r="B19" s="8"/>
      <c r="D19" s="31"/>
      <c r="E19" s="31"/>
      <c r="F19" s="31" t="s">
        <v>41</v>
      </c>
    </row>
    <row r="20" spans="1:6" ht="15" customHeight="1">
      <c r="A20" s="46"/>
      <c r="B20" s="47"/>
      <c r="C20" s="47"/>
      <c r="D20" s="32" t="s">
        <v>91</v>
      </c>
      <c r="E20" s="32" t="s">
        <v>102</v>
      </c>
      <c r="F20" s="32" t="s">
        <v>105</v>
      </c>
    </row>
    <row r="21" spans="1:6" ht="15" customHeight="1">
      <c r="A21" s="46"/>
      <c r="B21" s="47"/>
      <c r="C21" s="47"/>
      <c r="D21" s="32"/>
      <c r="E21" s="32"/>
      <c r="F21" s="32"/>
    </row>
    <row r="22" spans="1:6" ht="24" customHeight="1">
      <c r="A22" s="33" t="s">
        <v>43</v>
      </c>
      <c r="B22" s="34"/>
      <c r="C22" s="34"/>
      <c r="D22" s="28">
        <v>57284</v>
      </c>
      <c r="E22" s="28">
        <v>63295</v>
      </c>
      <c r="F22" s="28">
        <v>64990</v>
      </c>
    </row>
    <row r="23" spans="1:6" ht="24" customHeight="1">
      <c r="A23" s="44" t="s">
        <v>50</v>
      </c>
      <c r="B23" s="45" t="s">
        <v>45</v>
      </c>
      <c r="C23" s="9" t="s">
        <v>76</v>
      </c>
      <c r="D23" s="28">
        <v>4609451</v>
      </c>
      <c r="E23" s="28">
        <v>4611965</v>
      </c>
      <c r="F23" s="28">
        <v>4462620</v>
      </c>
    </row>
    <row r="24" spans="1:6" ht="24" customHeight="1">
      <c r="A24" s="44"/>
      <c r="B24" s="45"/>
      <c r="C24" s="9" t="s">
        <v>20</v>
      </c>
      <c r="D24" s="28">
        <v>36704</v>
      </c>
      <c r="E24" s="28">
        <v>33844</v>
      </c>
      <c r="F24" s="28">
        <v>29804</v>
      </c>
    </row>
    <row r="25" spans="1:6" ht="24" customHeight="1">
      <c r="A25" s="44"/>
      <c r="B25" s="45"/>
      <c r="C25" s="9" t="s">
        <v>44</v>
      </c>
      <c r="D25" s="28">
        <v>15149</v>
      </c>
      <c r="E25" s="28">
        <v>15632</v>
      </c>
      <c r="F25" s="28">
        <v>14492</v>
      </c>
    </row>
    <row r="26" spans="1:6" ht="24" customHeight="1">
      <c r="A26" s="44"/>
      <c r="B26" s="34" t="s">
        <v>21</v>
      </c>
      <c r="C26" s="34"/>
      <c r="D26" s="28">
        <v>723290</v>
      </c>
      <c r="E26" s="28">
        <v>737566</v>
      </c>
      <c r="F26" s="28">
        <v>699453</v>
      </c>
    </row>
    <row r="27" spans="1:6" ht="24" customHeight="1">
      <c r="A27" s="44"/>
      <c r="B27" s="34" t="s">
        <v>47</v>
      </c>
      <c r="C27" s="34"/>
      <c r="D27" s="28">
        <v>0</v>
      </c>
      <c r="E27" s="28">
        <v>0</v>
      </c>
      <c r="F27" s="28">
        <v>0</v>
      </c>
    </row>
    <row r="28" spans="1:6" ht="24" customHeight="1">
      <c r="A28" s="44"/>
      <c r="B28" s="34" t="s">
        <v>79</v>
      </c>
      <c r="C28" s="34"/>
      <c r="D28" s="28">
        <v>16482</v>
      </c>
      <c r="E28" s="28">
        <v>14684</v>
      </c>
      <c r="F28" s="28">
        <v>16348</v>
      </c>
    </row>
    <row r="29" spans="1:6" ht="24" customHeight="1">
      <c r="A29" s="44"/>
      <c r="B29" s="34" t="s">
        <v>48</v>
      </c>
      <c r="C29" s="34"/>
      <c r="D29" s="28">
        <v>5300</v>
      </c>
      <c r="E29" s="28">
        <v>6000</v>
      </c>
      <c r="F29" s="28">
        <v>4500</v>
      </c>
    </row>
    <row r="30" spans="1:6" ht="24" customHeight="1">
      <c r="A30" s="44"/>
      <c r="B30" s="34" t="s">
        <v>106</v>
      </c>
      <c r="C30" s="34"/>
      <c r="D30" s="28">
        <v>0</v>
      </c>
      <c r="E30" s="28">
        <v>0</v>
      </c>
      <c r="F30" s="28">
        <v>110</v>
      </c>
    </row>
    <row r="31" spans="1:6" ht="24" customHeight="1">
      <c r="A31" s="44"/>
      <c r="B31" s="43" t="s">
        <v>100</v>
      </c>
      <c r="C31" s="43"/>
      <c r="D31" s="28">
        <f>SUM(D23:D30)</f>
        <v>5406376</v>
      </c>
      <c r="E31" s="28">
        <f>SUM(E23:E30)</f>
        <v>5419691</v>
      </c>
      <c r="F31" s="28">
        <f>SUM(F23:F30)</f>
        <v>5227327</v>
      </c>
    </row>
    <row r="32" spans="1:6" ht="24" customHeight="1">
      <c r="A32" s="33" t="s">
        <v>97</v>
      </c>
      <c r="B32" s="34"/>
      <c r="C32" s="34"/>
      <c r="D32" s="28">
        <v>1898833</v>
      </c>
      <c r="E32" s="28">
        <v>2007715</v>
      </c>
      <c r="F32" s="28">
        <v>1988492</v>
      </c>
    </row>
    <row r="33" spans="1:6" ht="24" customHeight="1">
      <c r="A33" s="33" t="s">
        <v>52</v>
      </c>
      <c r="B33" s="34"/>
      <c r="C33" s="34"/>
      <c r="D33" s="28">
        <v>0</v>
      </c>
      <c r="E33" s="28">
        <v>0</v>
      </c>
      <c r="F33" s="28">
        <v>0</v>
      </c>
    </row>
    <row r="34" spans="1:6" ht="24" customHeight="1">
      <c r="A34" s="33" t="s">
        <v>98</v>
      </c>
      <c r="B34" s="34"/>
      <c r="C34" s="34"/>
      <c r="D34" s="28">
        <v>0</v>
      </c>
      <c r="E34" s="28">
        <v>0</v>
      </c>
      <c r="F34" s="28">
        <v>0</v>
      </c>
    </row>
    <row r="35" spans="1:6" ht="24" customHeight="1">
      <c r="A35" s="33" t="s">
        <v>54</v>
      </c>
      <c r="B35" s="34"/>
      <c r="C35" s="34"/>
      <c r="D35" s="28">
        <v>60308</v>
      </c>
      <c r="E35" s="28">
        <v>63069</v>
      </c>
      <c r="F35" s="28">
        <v>55497</v>
      </c>
    </row>
    <row r="36" spans="1:6" ht="24" customHeight="1">
      <c r="A36" s="33" t="s">
        <v>99</v>
      </c>
      <c r="B36" s="34"/>
      <c r="C36" s="34"/>
      <c r="D36" s="28">
        <v>80000</v>
      </c>
      <c r="E36" s="28">
        <v>20078</v>
      </c>
      <c r="F36" s="28">
        <v>30033</v>
      </c>
    </row>
    <row r="37" spans="1:6" ht="24" customHeight="1">
      <c r="A37" s="33" t="s">
        <v>56</v>
      </c>
      <c r="B37" s="34"/>
      <c r="C37" s="34"/>
      <c r="D37" s="28">
        <v>0</v>
      </c>
      <c r="E37" s="28">
        <v>0</v>
      </c>
      <c r="F37" s="28">
        <v>0</v>
      </c>
    </row>
    <row r="38" spans="1:6" ht="24" customHeight="1">
      <c r="A38" s="33" t="s">
        <v>55</v>
      </c>
      <c r="B38" s="34"/>
      <c r="C38" s="34"/>
      <c r="D38" s="28">
        <v>3116</v>
      </c>
      <c r="E38" s="28">
        <v>3115</v>
      </c>
      <c r="F38" s="28">
        <v>3189</v>
      </c>
    </row>
    <row r="39" spans="1:6" ht="24" customHeight="1">
      <c r="A39" s="33" t="s">
        <v>57</v>
      </c>
      <c r="B39" s="34"/>
      <c r="C39" s="34"/>
      <c r="D39" s="28">
        <v>129616</v>
      </c>
      <c r="E39" s="28">
        <v>17138</v>
      </c>
      <c r="F39" s="28">
        <v>20973</v>
      </c>
    </row>
    <row r="40" spans="1:6" ht="24" customHeight="1">
      <c r="A40" s="33" t="s">
        <v>58</v>
      </c>
      <c r="B40" s="34"/>
      <c r="C40" s="34"/>
      <c r="D40" s="28">
        <v>0</v>
      </c>
      <c r="E40" s="28">
        <v>0</v>
      </c>
      <c r="F40" s="28">
        <v>0</v>
      </c>
    </row>
    <row r="41" spans="1:6" ht="24" customHeight="1">
      <c r="A41" s="42" t="s">
        <v>40</v>
      </c>
      <c r="B41" s="43"/>
      <c r="C41" s="43"/>
      <c r="D41" s="28">
        <f>+D22+D31+D32+D33+D34+D35+D36+D37+D38+D39</f>
        <v>7635533</v>
      </c>
      <c r="E41" s="28">
        <f>+E22+E31+E32+E33+E34+E35+E36+E37+E38+E39</f>
        <v>7594101</v>
      </c>
      <c r="F41" s="28">
        <f>+F22+F31+F32+F33+F34+F35+F36+F37+F38+F39</f>
        <v>7390501</v>
      </c>
    </row>
    <row r="42" spans="1:6" ht="24" customHeight="1">
      <c r="A42" s="33" t="s">
        <v>59</v>
      </c>
      <c r="B42" s="34"/>
      <c r="C42" s="34"/>
      <c r="D42" s="28">
        <f>+D17-D41</f>
        <v>127657</v>
      </c>
      <c r="E42" s="28">
        <f>+E17-E41</f>
        <v>63634</v>
      </c>
      <c r="F42" s="28">
        <f>+F17-F41</f>
        <v>135487</v>
      </c>
    </row>
    <row r="43" spans="1:6" ht="24" customHeight="1">
      <c r="A43" s="33" t="s">
        <v>60</v>
      </c>
      <c r="B43" s="34"/>
      <c r="C43" s="34"/>
      <c r="D43" s="29">
        <v>80222</v>
      </c>
      <c r="E43" s="29">
        <v>100300</v>
      </c>
      <c r="F43" s="29">
        <v>130333</v>
      </c>
    </row>
    <row r="44" spans="4:6" ht="15" customHeight="1">
      <c r="D44" s="6"/>
      <c r="E44" s="6"/>
      <c r="F44" s="6" t="s">
        <v>101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/>
  <mergeCells count="42">
    <mergeCell ref="F4:F5"/>
    <mergeCell ref="F20:F21"/>
    <mergeCell ref="B30:C30"/>
    <mergeCell ref="B11:C11"/>
    <mergeCell ref="B12:C12"/>
    <mergeCell ref="D4:D5"/>
    <mergeCell ref="A6:C6"/>
    <mergeCell ref="B10:C10"/>
    <mergeCell ref="A4:C5"/>
    <mergeCell ref="A13:A14"/>
    <mergeCell ref="B13:C13"/>
    <mergeCell ref="B14:C14"/>
    <mergeCell ref="A15:C15"/>
    <mergeCell ref="A16:C16"/>
    <mergeCell ref="A17:C17"/>
    <mergeCell ref="D20:D21"/>
    <mergeCell ref="A22:C22"/>
    <mergeCell ref="A23:A31"/>
    <mergeCell ref="B23:B25"/>
    <mergeCell ref="B26:C26"/>
    <mergeCell ref="B27:C27"/>
    <mergeCell ref="B28:C28"/>
    <mergeCell ref="A20:C21"/>
    <mergeCell ref="A38:C38"/>
    <mergeCell ref="A37:C37"/>
    <mergeCell ref="A39:C39"/>
    <mergeCell ref="A40:C40"/>
    <mergeCell ref="A41:C41"/>
    <mergeCell ref="B29:C29"/>
    <mergeCell ref="B31:C31"/>
    <mergeCell ref="A32:C32"/>
    <mergeCell ref="A33:C33"/>
    <mergeCell ref="E4:E5"/>
    <mergeCell ref="E20:E21"/>
    <mergeCell ref="A42:C42"/>
    <mergeCell ref="A43:C43"/>
    <mergeCell ref="A7:C7"/>
    <mergeCell ref="A8:A12"/>
    <mergeCell ref="B8:B9"/>
    <mergeCell ref="A34:C34"/>
    <mergeCell ref="A36:C36"/>
    <mergeCell ref="A35:C3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pane xSplit="3" ySplit="5" topLeftCell="E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2" sqref="Q2"/>
    </sheetView>
  </sheetViews>
  <sheetFormatPr defaultColWidth="9.00390625" defaultRowHeight="13.5"/>
  <cols>
    <col min="1" max="2" width="4.00390625" style="4" customWidth="1"/>
    <col min="3" max="3" width="16.875" style="4" bestFit="1" customWidth="1"/>
    <col min="4" max="11" width="12.625" style="4" customWidth="1"/>
    <col min="12" max="16" width="12.625" style="24" customWidth="1"/>
    <col min="17" max="19" width="12.625" style="4" customWidth="1"/>
    <col min="20" max="16384" width="9.00390625" style="4" customWidth="1"/>
  </cols>
  <sheetData>
    <row r="1" spans="1:2" ht="15" customHeight="1">
      <c r="A1" s="5" t="s">
        <v>72</v>
      </c>
      <c r="B1" s="5"/>
    </row>
    <row r="2" ht="15" customHeight="1"/>
    <row r="3" spans="1:19" ht="15" customHeight="1">
      <c r="A3" s="8" t="s">
        <v>25</v>
      </c>
      <c r="B3" s="8"/>
      <c r="I3" s="6"/>
      <c r="J3" s="6"/>
      <c r="M3" s="6"/>
      <c r="N3" s="6"/>
      <c r="O3" s="6"/>
      <c r="P3" s="6"/>
      <c r="Q3" s="6"/>
      <c r="R3" s="6"/>
      <c r="S3" s="6" t="s">
        <v>41</v>
      </c>
    </row>
    <row r="4" spans="1:19" ht="15" customHeight="1">
      <c r="A4" s="46"/>
      <c r="B4" s="47"/>
      <c r="C4" s="47"/>
      <c r="D4" s="50" t="s">
        <v>61</v>
      </c>
      <c r="E4" s="56"/>
      <c r="F4" s="42"/>
      <c r="G4" s="54" t="s">
        <v>24</v>
      </c>
      <c r="H4" s="54" t="s">
        <v>22</v>
      </c>
      <c r="I4" s="52" t="s">
        <v>23</v>
      </c>
      <c r="J4" s="52" t="s">
        <v>73</v>
      </c>
      <c r="K4" s="52" t="s">
        <v>78</v>
      </c>
      <c r="L4" s="53" t="s">
        <v>81</v>
      </c>
      <c r="M4" s="53" t="s">
        <v>82</v>
      </c>
      <c r="N4" s="53" t="s">
        <v>83</v>
      </c>
      <c r="O4" s="53" t="s">
        <v>84</v>
      </c>
      <c r="P4" s="53" t="s">
        <v>85</v>
      </c>
      <c r="Q4" s="53" t="s">
        <v>86</v>
      </c>
      <c r="R4" s="53" t="s">
        <v>89</v>
      </c>
      <c r="S4" s="32" t="s">
        <v>90</v>
      </c>
    </row>
    <row r="5" spans="1:19" ht="15" customHeight="1">
      <c r="A5" s="46"/>
      <c r="B5" s="47"/>
      <c r="C5" s="47"/>
      <c r="D5" s="15" t="s">
        <v>63</v>
      </c>
      <c r="E5" s="15" t="s">
        <v>64</v>
      </c>
      <c r="F5" s="15" t="s">
        <v>62</v>
      </c>
      <c r="G5" s="54"/>
      <c r="H5" s="54"/>
      <c r="I5" s="52"/>
      <c r="J5" s="52"/>
      <c r="K5" s="52"/>
      <c r="L5" s="53"/>
      <c r="M5" s="53"/>
      <c r="N5" s="53"/>
      <c r="O5" s="53"/>
      <c r="P5" s="53"/>
      <c r="Q5" s="53"/>
      <c r="R5" s="53"/>
      <c r="S5" s="32"/>
    </row>
    <row r="6" spans="1:19" ht="24" customHeight="1">
      <c r="A6" s="36" t="s">
        <v>26</v>
      </c>
      <c r="B6" s="36"/>
      <c r="C6" s="51"/>
      <c r="D6" s="7">
        <v>1867697</v>
      </c>
      <c r="E6" s="7">
        <v>339055</v>
      </c>
      <c r="F6" s="7">
        <f>D6+E6</f>
        <v>2206752</v>
      </c>
      <c r="G6" s="7">
        <v>2199575</v>
      </c>
      <c r="H6" s="7">
        <v>2341702</v>
      </c>
      <c r="I6" s="7">
        <v>2330157</v>
      </c>
      <c r="J6" s="7">
        <v>1722314</v>
      </c>
      <c r="K6" s="7">
        <v>1701603</v>
      </c>
      <c r="L6" s="24">
        <v>1583154</v>
      </c>
      <c r="M6" s="24">
        <v>1575885</v>
      </c>
      <c r="N6" s="24">
        <v>1574107</v>
      </c>
      <c r="O6" s="24">
        <v>1558555</v>
      </c>
      <c r="P6" s="24">
        <v>1509707</v>
      </c>
      <c r="Q6" s="24">
        <v>1451711</v>
      </c>
      <c r="R6" s="24">
        <v>1553882</v>
      </c>
      <c r="S6" s="7">
        <v>1502787</v>
      </c>
    </row>
    <row r="7" spans="1:19" ht="24" customHeight="1">
      <c r="A7" s="55"/>
      <c r="B7" s="49" t="s">
        <v>27</v>
      </c>
      <c r="C7" s="33"/>
      <c r="D7" s="7">
        <v>1277314</v>
      </c>
      <c r="E7" s="7">
        <v>230662</v>
      </c>
      <c r="F7" s="7">
        <f>D7+E7</f>
        <v>1507976</v>
      </c>
      <c r="G7" s="7">
        <v>1358494</v>
      </c>
      <c r="H7" s="7">
        <v>1256128</v>
      </c>
      <c r="I7" s="7">
        <v>1285494</v>
      </c>
      <c r="J7" s="7">
        <v>1175023</v>
      </c>
      <c r="K7" s="7">
        <v>1258518</v>
      </c>
      <c r="L7" s="24">
        <v>1201651</v>
      </c>
      <c r="M7" s="24">
        <v>1152928</v>
      </c>
      <c r="N7" s="24">
        <v>1192349</v>
      </c>
      <c r="O7" s="24">
        <v>1281163</v>
      </c>
      <c r="P7" s="24">
        <v>1292643</v>
      </c>
      <c r="Q7" s="24">
        <v>1314045</v>
      </c>
      <c r="R7" s="24">
        <v>1311278</v>
      </c>
      <c r="S7" s="7">
        <v>1287125</v>
      </c>
    </row>
    <row r="8" spans="1:19" ht="24" customHeight="1">
      <c r="A8" s="55"/>
      <c r="B8" s="49" t="s">
        <v>28</v>
      </c>
      <c r="C8" s="33"/>
      <c r="D8" s="7">
        <v>286947</v>
      </c>
      <c r="E8" s="7">
        <v>68763</v>
      </c>
      <c r="F8" s="7">
        <f>D8+E8</f>
        <v>355710</v>
      </c>
      <c r="G8" s="7">
        <v>358001</v>
      </c>
      <c r="H8" s="7">
        <v>316956</v>
      </c>
      <c r="I8" s="7">
        <v>359061</v>
      </c>
      <c r="J8" s="7">
        <v>364612</v>
      </c>
      <c r="K8" s="7">
        <v>370191</v>
      </c>
      <c r="L8" s="24">
        <v>384633</v>
      </c>
      <c r="M8" s="24">
        <v>383175</v>
      </c>
      <c r="N8" s="24">
        <v>365788</v>
      </c>
      <c r="O8" s="24">
        <v>400981</v>
      </c>
      <c r="P8" s="24">
        <v>406412</v>
      </c>
      <c r="Q8" s="24">
        <v>465062</v>
      </c>
      <c r="R8" s="24">
        <v>459570</v>
      </c>
      <c r="S8" s="7">
        <v>450239</v>
      </c>
    </row>
    <row r="9" spans="1:19" ht="24" customHeight="1">
      <c r="A9" s="55"/>
      <c r="B9" s="49" t="s">
        <v>65</v>
      </c>
      <c r="C9" s="33"/>
      <c r="D9" s="7">
        <v>5585</v>
      </c>
      <c r="E9" s="7">
        <v>10239</v>
      </c>
      <c r="F9" s="7">
        <f>D9+E9</f>
        <v>15824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7">
        <v>0</v>
      </c>
    </row>
    <row r="10" spans="1:19" ht="24" customHeight="1">
      <c r="A10" s="55"/>
      <c r="B10" s="49" t="s">
        <v>29</v>
      </c>
      <c r="C10" s="33"/>
      <c r="D10" s="7">
        <v>24242</v>
      </c>
      <c r="E10" s="7">
        <v>4520</v>
      </c>
      <c r="F10" s="7">
        <f>D10+E10</f>
        <v>28762</v>
      </c>
      <c r="G10" s="7">
        <v>31338</v>
      </c>
      <c r="H10" s="7">
        <v>24922</v>
      </c>
      <c r="I10" s="7">
        <v>26774</v>
      </c>
      <c r="J10" s="7">
        <v>30751</v>
      </c>
      <c r="K10" s="7">
        <v>33187</v>
      </c>
      <c r="L10" s="24">
        <v>41364</v>
      </c>
      <c r="M10" s="24">
        <v>40289</v>
      </c>
      <c r="N10" s="24">
        <v>48259</v>
      </c>
      <c r="O10" s="24">
        <v>47356</v>
      </c>
      <c r="P10" s="24">
        <v>49120</v>
      </c>
      <c r="Q10" s="24">
        <v>48356</v>
      </c>
      <c r="R10" s="24">
        <v>57820</v>
      </c>
      <c r="S10" s="7">
        <v>50898</v>
      </c>
    </row>
    <row r="11" spans="1:19" ht="24" customHeight="1">
      <c r="A11" s="55"/>
      <c r="B11" s="49" t="s">
        <v>30</v>
      </c>
      <c r="C11" s="33"/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7">
        <v>4724</v>
      </c>
      <c r="J11" s="7">
        <v>4138</v>
      </c>
      <c r="K11" s="7">
        <v>9463</v>
      </c>
      <c r="L11" s="24">
        <v>9811</v>
      </c>
      <c r="M11" s="24">
        <v>6828</v>
      </c>
      <c r="N11" s="24">
        <v>6226</v>
      </c>
      <c r="O11" s="24">
        <v>6605</v>
      </c>
      <c r="P11" s="24">
        <v>6344</v>
      </c>
      <c r="Q11" s="24">
        <v>6058</v>
      </c>
      <c r="R11" s="24">
        <v>8539</v>
      </c>
      <c r="S11" s="7">
        <v>8635</v>
      </c>
    </row>
    <row r="12" spans="1:19" ht="24" customHeight="1">
      <c r="A12" s="55"/>
      <c r="B12" s="50" t="s">
        <v>31</v>
      </c>
      <c r="C12" s="42"/>
      <c r="D12" s="7">
        <v>1594088</v>
      </c>
      <c r="E12" s="7">
        <v>314184</v>
      </c>
      <c r="F12" s="7">
        <f>D12+E12</f>
        <v>1908272</v>
      </c>
      <c r="G12" s="7">
        <v>1747833</v>
      </c>
      <c r="H12" s="7">
        <v>1598006</v>
      </c>
      <c r="I12" s="7">
        <v>1676052</v>
      </c>
      <c r="J12" s="7">
        <v>1574524</v>
      </c>
      <c r="K12" s="7">
        <v>1671359</v>
      </c>
      <c r="L12" s="24">
        <v>1637459</v>
      </c>
      <c r="M12" s="24">
        <v>1583220</v>
      </c>
      <c r="N12" s="24">
        <v>1612622</v>
      </c>
      <c r="O12" s="24">
        <v>1736105</v>
      </c>
      <c r="P12" s="24">
        <v>1754519</v>
      </c>
      <c r="Q12" s="24">
        <v>1833521</v>
      </c>
      <c r="R12" s="24">
        <v>1837207</v>
      </c>
      <c r="S12" s="7">
        <v>1796897</v>
      </c>
    </row>
    <row r="13" spans="1:19" ht="24" customHeight="1">
      <c r="A13" s="36" t="s">
        <v>32</v>
      </c>
      <c r="B13" s="36"/>
      <c r="C13" s="51"/>
      <c r="D13" s="7">
        <v>1057860</v>
      </c>
      <c r="E13" s="7">
        <v>199940</v>
      </c>
      <c r="F13" s="7">
        <f>D13+E13</f>
        <v>1257800</v>
      </c>
      <c r="G13" s="7">
        <v>1603704</v>
      </c>
      <c r="H13" s="7">
        <v>1764331</v>
      </c>
      <c r="I13" s="7">
        <v>1860153</v>
      </c>
      <c r="J13" s="7">
        <v>609753</v>
      </c>
      <c r="K13" s="7">
        <v>407237</v>
      </c>
      <c r="L13" s="24">
        <v>535570</v>
      </c>
      <c r="M13" s="24">
        <v>617486</v>
      </c>
      <c r="N13" s="24">
        <v>678808</v>
      </c>
      <c r="O13" s="24">
        <v>674643</v>
      </c>
      <c r="P13" s="24">
        <v>548742</v>
      </c>
      <c r="Q13" s="24">
        <v>437447</v>
      </c>
      <c r="R13" s="24">
        <v>313826</v>
      </c>
      <c r="S13" s="7">
        <v>144859</v>
      </c>
    </row>
    <row r="14" spans="1:19" ht="24" customHeight="1">
      <c r="A14" s="36" t="s">
        <v>74</v>
      </c>
      <c r="B14" s="36"/>
      <c r="C14" s="51"/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7">
        <v>1455611</v>
      </c>
      <c r="K14" s="7">
        <v>1652962</v>
      </c>
      <c r="L14" s="24">
        <v>2098591</v>
      </c>
      <c r="M14" s="24">
        <v>2154951</v>
      </c>
      <c r="N14" s="24">
        <v>2040343</v>
      </c>
      <c r="O14" s="24">
        <v>1803657</v>
      </c>
      <c r="P14" s="24">
        <v>1952140</v>
      </c>
      <c r="Q14" s="24">
        <v>2216675</v>
      </c>
      <c r="R14" s="24">
        <v>2387315</v>
      </c>
      <c r="S14" s="7">
        <v>2806130</v>
      </c>
    </row>
    <row r="15" spans="1:19" ht="24" customHeight="1">
      <c r="A15" s="36" t="s">
        <v>33</v>
      </c>
      <c r="B15" s="36"/>
      <c r="C15" s="51"/>
      <c r="D15" s="7">
        <v>24241</v>
      </c>
      <c r="E15" s="7">
        <v>4520</v>
      </c>
      <c r="F15" s="7">
        <f>D15+E15</f>
        <v>28761</v>
      </c>
      <c r="G15" s="7">
        <v>220167</v>
      </c>
      <c r="H15" s="7">
        <v>273211</v>
      </c>
      <c r="I15" s="7">
        <v>278785</v>
      </c>
      <c r="J15" s="7">
        <v>284350</v>
      </c>
      <c r="K15" s="7">
        <v>282346</v>
      </c>
      <c r="L15" s="24">
        <v>281649</v>
      </c>
      <c r="M15" s="24">
        <v>300194</v>
      </c>
      <c r="N15" s="24">
        <v>341269</v>
      </c>
      <c r="O15" s="24">
        <v>364810</v>
      </c>
      <c r="P15" s="24">
        <v>388608</v>
      </c>
      <c r="Q15" s="24">
        <v>359712</v>
      </c>
      <c r="R15" s="24">
        <v>412584</v>
      </c>
      <c r="S15" s="7">
        <v>398358</v>
      </c>
    </row>
    <row r="16" spans="1:19" ht="24" customHeight="1">
      <c r="A16" s="36" t="s">
        <v>34</v>
      </c>
      <c r="B16" s="36"/>
      <c r="C16" s="51"/>
      <c r="D16" s="14">
        <v>0</v>
      </c>
      <c r="E16" s="14">
        <v>0</v>
      </c>
      <c r="F16" s="14">
        <v>0</v>
      </c>
      <c r="G16" s="14">
        <v>0</v>
      </c>
      <c r="H16" s="7">
        <v>337357</v>
      </c>
      <c r="I16" s="7">
        <v>587964</v>
      </c>
      <c r="J16" s="7">
        <v>699712</v>
      </c>
      <c r="K16" s="7">
        <v>834309</v>
      </c>
      <c r="L16" s="24">
        <v>868988</v>
      </c>
      <c r="M16" s="24">
        <v>659762</v>
      </c>
      <c r="N16" s="24">
        <v>780944</v>
      </c>
      <c r="O16" s="24">
        <v>798103</v>
      </c>
      <c r="P16" s="24">
        <v>886701</v>
      </c>
      <c r="Q16" s="24">
        <v>1874570</v>
      </c>
      <c r="R16" s="24">
        <v>1969055</v>
      </c>
      <c r="S16" s="7">
        <v>1832583</v>
      </c>
    </row>
    <row r="17" spans="1:19" ht="24" customHeight="1">
      <c r="A17" s="48" t="s">
        <v>37</v>
      </c>
      <c r="B17" s="49" t="s">
        <v>35</v>
      </c>
      <c r="C17" s="33"/>
      <c r="D17" s="7">
        <v>193194</v>
      </c>
      <c r="E17" s="7">
        <v>40778</v>
      </c>
      <c r="F17" s="7">
        <f>D17+E17</f>
        <v>233972</v>
      </c>
      <c r="G17" s="7">
        <v>217167</v>
      </c>
      <c r="H17" s="7">
        <v>231190</v>
      </c>
      <c r="I17" s="7">
        <v>218792</v>
      </c>
      <c r="J17" s="7">
        <v>242197</v>
      </c>
      <c r="K17" s="7">
        <v>266989</v>
      </c>
      <c r="L17" s="24">
        <v>252248</v>
      </c>
      <c r="M17" s="24">
        <v>236772</v>
      </c>
      <c r="N17" s="24">
        <v>295308</v>
      </c>
      <c r="O17" s="24">
        <v>532050</v>
      </c>
      <c r="P17" s="24">
        <v>665983</v>
      </c>
      <c r="Q17" s="24">
        <v>916942</v>
      </c>
      <c r="R17" s="24">
        <v>484781</v>
      </c>
      <c r="S17" s="7">
        <v>416029</v>
      </c>
    </row>
    <row r="18" spans="1:19" ht="24" customHeight="1">
      <c r="A18" s="48"/>
      <c r="B18" s="49" t="s">
        <v>36</v>
      </c>
      <c r="C18" s="33"/>
      <c r="D18" s="7">
        <v>134000</v>
      </c>
      <c r="E18" s="14">
        <v>0</v>
      </c>
      <c r="F18" s="7">
        <v>134000</v>
      </c>
      <c r="G18" s="7">
        <v>50000</v>
      </c>
      <c r="H18" s="14">
        <v>0</v>
      </c>
      <c r="I18" s="14">
        <v>0</v>
      </c>
      <c r="J18" s="14">
        <v>240000</v>
      </c>
      <c r="K18" s="14">
        <v>0</v>
      </c>
      <c r="L18" s="24">
        <v>0</v>
      </c>
      <c r="M18" s="24">
        <v>5000</v>
      </c>
      <c r="N18" s="24">
        <v>250000</v>
      </c>
      <c r="O18" s="24">
        <v>165909</v>
      </c>
      <c r="P18" s="24">
        <v>0</v>
      </c>
      <c r="Q18" s="24">
        <v>0</v>
      </c>
      <c r="R18" s="24">
        <v>0</v>
      </c>
      <c r="S18" s="7">
        <v>0</v>
      </c>
    </row>
    <row r="19" spans="1:19" ht="24" customHeight="1">
      <c r="A19" s="33" t="s">
        <v>38</v>
      </c>
      <c r="B19" s="33"/>
      <c r="C19" s="34"/>
      <c r="D19" s="7">
        <v>11720</v>
      </c>
      <c r="E19" s="7">
        <v>69956</v>
      </c>
      <c r="F19" s="7">
        <f>D19+E19</f>
        <v>81676</v>
      </c>
      <c r="G19" s="7">
        <v>81278</v>
      </c>
      <c r="H19" s="7">
        <v>34541</v>
      </c>
      <c r="I19" s="7">
        <v>74357</v>
      </c>
      <c r="J19" s="7">
        <v>33454</v>
      </c>
      <c r="K19" s="7">
        <v>68171</v>
      </c>
      <c r="L19" s="24">
        <v>72686</v>
      </c>
      <c r="M19" s="24">
        <v>101572</v>
      </c>
      <c r="N19" s="24">
        <v>13352</v>
      </c>
      <c r="O19" s="24">
        <v>13564</v>
      </c>
      <c r="P19" s="24">
        <v>1873</v>
      </c>
      <c r="Q19" s="24">
        <v>3469</v>
      </c>
      <c r="R19" s="24">
        <v>797</v>
      </c>
      <c r="S19" s="7">
        <v>3350</v>
      </c>
    </row>
    <row r="20" spans="1:19" ht="24" customHeight="1">
      <c r="A20" s="33" t="s">
        <v>39</v>
      </c>
      <c r="B20" s="33"/>
      <c r="C20" s="34"/>
      <c r="D20" s="12">
        <v>147409</v>
      </c>
      <c r="E20" s="13">
        <v>15872</v>
      </c>
      <c r="F20" s="13">
        <f>D20+E20</f>
        <v>163281</v>
      </c>
      <c r="G20" s="7">
        <v>153831</v>
      </c>
      <c r="H20" s="7">
        <v>37505</v>
      </c>
      <c r="I20" s="7">
        <v>61391</v>
      </c>
      <c r="J20" s="7">
        <v>21433</v>
      </c>
      <c r="K20" s="7">
        <v>126610</v>
      </c>
      <c r="L20" s="24">
        <v>17823</v>
      </c>
      <c r="M20" s="24">
        <v>45147</v>
      </c>
      <c r="N20" s="24">
        <v>26041</v>
      </c>
      <c r="O20" s="24">
        <v>20491</v>
      </c>
      <c r="P20" s="24">
        <v>21050</v>
      </c>
      <c r="Q20" s="24">
        <v>17501</v>
      </c>
      <c r="R20" s="24">
        <v>17838</v>
      </c>
      <c r="S20" s="7">
        <v>13791</v>
      </c>
    </row>
    <row r="21" spans="1:19" ht="24" customHeight="1">
      <c r="A21" s="42" t="s">
        <v>40</v>
      </c>
      <c r="B21" s="42"/>
      <c r="C21" s="43"/>
      <c r="D21" s="10">
        <v>5030209</v>
      </c>
      <c r="E21" s="11">
        <v>984305</v>
      </c>
      <c r="F21" s="11">
        <f>D21+E21</f>
        <v>6014514</v>
      </c>
      <c r="G21" s="11">
        <v>6273555</v>
      </c>
      <c r="H21" s="11">
        <v>6617843</v>
      </c>
      <c r="I21" s="11">
        <v>7087651</v>
      </c>
      <c r="J21" s="11">
        <v>6883348</v>
      </c>
      <c r="K21" s="11">
        <v>7011586</v>
      </c>
      <c r="L21" s="25">
        <v>7348168</v>
      </c>
      <c r="M21" s="25">
        <v>7324989</v>
      </c>
      <c r="N21" s="25">
        <v>7612794</v>
      </c>
      <c r="O21" s="25">
        <v>7667887</v>
      </c>
      <c r="P21" s="25">
        <v>7729323</v>
      </c>
      <c r="Q21" s="25">
        <v>9111548</v>
      </c>
      <c r="R21" s="25">
        <v>8977285</v>
      </c>
      <c r="S21" s="11">
        <v>8914784</v>
      </c>
    </row>
    <row r="22" spans="17:18" ht="15" customHeight="1">
      <c r="Q22" s="24"/>
      <c r="R22" s="24"/>
    </row>
    <row r="23" spans="1:19" ht="15" customHeight="1">
      <c r="A23" s="8" t="s">
        <v>42</v>
      </c>
      <c r="B23" s="8"/>
      <c r="I23" s="6"/>
      <c r="J23" s="6"/>
      <c r="M23" s="6"/>
      <c r="N23" s="6"/>
      <c r="O23" s="6"/>
      <c r="P23" s="6"/>
      <c r="Q23" s="6"/>
      <c r="R23" s="6"/>
      <c r="S23" s="6" t="s">
        <v>41</v>
      </c>
    </row>
    <row r="24" spans="1:19" ht="15" customHeight="1">
      <c r="A24" s="46"/>
      <c r="B24" s="47"/>
      <c r="C24" s="47"/>
      <c r="D24" s="50" t="s">
        <v>61</v>
      </c>
      <c r="E24" s="56"/>
      <c r="F24" s="42"/>
      <c r="G24" s="54" t="s">
        <v>24</v>
      </c>
      <c r="H24" s="54" t="s">
        <v>22</v>
      </c>
      <c r="I24" s="52" t="s">
        <v>23</v>
      </c>
      <c r="J24" s="52" t="s">
        <v>73</v>
      </c>
      <c r="K24" s="52" t="s">
        <v>78</v>
      </c>
      <c r="L24" s="53" t="s">
        <v>81</v>
      </c>
      <c r="M24" s="53" t="s">
        <v>82</v>
      </c>
      <c r="N24" s="53" t="s">
        <v>83</v>
      </c>
      <c r="O24" s="53" t="s">
        <v>84</v>
      </c>
      <c r="P24" s="53" t="s">
        <v>85</v>
      </c>
      <c r="Q24" s="53" t="s">
        <v>86</v>
      </c>
      <c r="R24" s="53" t="s">
        <v>89</v>
      </c>
      <c r="S24" s="32" t="s">
        <v>90</v>
      </c>
    </row>
    <row r="25" spans="1:19" ht="15" customHeight="1">
      <c r="A25" s="46"/>
      <c r="B25" s="47"/>
      <c r="C25" s="47"/>
      <c r="D25" s="15" t="s">
        <v>63</v>
      </c>
      <c r="E25" s="15" t="s">
        <v>64</v>
      </c>
      <c r="F25" s="15" t="s">
        <v>62</v>
      </c>
      <c r="G25" s="54"/>
      <c r="H25" s="54"/>
      <c r="I25" s="52"/>
      <c r="J25" s="52"/>
      <c r="K25" s="52"/>
      <c r="L25" s="53"/>
      <c r="M25" s="53"/>
      <c r="N25" s="53"/>
      <c r="O25" s="53"/>
      <c r="P25" s="53"/>
      <c r="Q25" s="53"/>
      <c r="R25" s="53"/>
      <c r="S25" s="32"/>
    </row>
    <row r="26" spans="1:19" ht="24" customHeight="1">
      <c r="A26" s="33" t="s">
        <v>43</v>
      </c>
      <c r="B26" s="34"/>
      <c r="C26" s="34"/>
      <c r="D26" s="7">
        <v>55533</v>
      </c>
      <c r="E26" s="7">
        <v>18499</v>
      </c>
      <c r="F26" s="7">
        <f>D26+E26</f>
        <v>74032</v>
      </c>
      <c r="G26" s="7">
        <v>78451</v>
      </c>
      <c r="H26" s="7">
        <v>63615</v>
      </c>
      <c r="I26" s="7">
        <v>65777</v>
      </c>
      <c r="J26" s="7">
        <v>62408</v>
      </c>
      <c r="K26" s="7">
        <v>66864</v>
      </c>
      <c r="L26" s="24">
        <v>68538</v>
      </c>
      <c r="M26" s="24">
        <v>64659</v>
      </c>
      <c r="N26" s="24">
        <v>54866</v>
      </c>
      <c r="O26" s="24">
        <v>52620</v>
      </c>
      <c r="P26" s="24">
        <v>58911</v>
      </c>
      <c r="Q26" s="24">
        <v>56396</v>
      </c>
      <c r="R26" s="24">
        <v>54182</v>
      </c>
      <c r="S26" s="7">
        <v>50307</v>
      </c>
    </row>
    <row r="27" spans="1:19" ht="24" customHeight="1">
      <c r="A27" s="44" t="s">
        <v>50</v>
      </c>
      <c r="B27" s="45" t="s">
        <v>45</v>
      </c>
      <c r="C27" s="9" t="s">
        <v>76</v>
      </c>
      <c r="D27" s="7">
        <v>2811055</v>
      </c>
      <c r="E27" s="7">
        <v>511188</v>
      </c>
      <c r="F27" s="7">
        <f aca="true" t="shared" si="0" ref="F27:F46">D27+E27</f>
        <v>3322243</v>
      </c>
      <c r="G27" s="7">
        <v>3694893</v>
      </c>
      <c r="H27" s="7">
        <v>3857868</v>
      </c>
      <c r="I27" s="7">
        <v>3980235</v>
      </c>
      <c r="J27" s="7">
        <v>4151705</v>
      </c>
      <c r="K27" s="7">
        <v>4371953</v>
      </c>
      <c r="L27" s="24">
        <v>4491848</v>
      </c>
      <c r="M27" s="24">
        <v>4422053</v>
      </c>
      <c r="N27" s="24">
        <v>4548008</v>
      </c>
      <c r="O27" s="24">
        <v>4597768</v>
      </c>
      <c r="P27" s="26">
        <v>4643146</v>
      </c>
      <c r="Q27" s="24">
        <v>4986014</v>
      </c>
      <c r="R27" s="24">
        <v>4900154</v>
      </c>
      <c r="S27" s="7">
        <v>4802422</v>
      </c>
    </row>
    <row r="28" spans="1:19" ht="24" customHeight="1">
      <c r="A28" s="44"/>
      <c r="B28" s="45"/>
      <c r="C28" s="9" t="s">
        <v>20</v>
      </c>
      <c r="D28" s="7">
        <v>43902</v>
      </c>
      <c r="E28" s="7">
        <v>8645</v>
      </c>
      <c r="F28" s="7">
        <f t="shared" si="0"/>
        <v>52547</v>
      </c>
      <c r="G28" s="7">
        <v>56254</v>
      </c>
      <c r="H28" s="7">
        <v>65148</v>
      </c>
      <c r="I28" s="7">
        <v>69500</v>
      </c>
      <c r="J28" s="14">
        <v>0</v>
      </c>
      <c r="K28" s="14">
        <v>0</v>
      </c>
      <c r="L28" s="24">
        <v>0</v>
      </c>
      <c r="M28" s="24">
        <v>0</v>
      </c>
      <c r="N28" s="24">
        <v>0</v>
      </c>
      <c r="O28" s="24">
        <v>0</v>
      </c>
      <c r="P28" s="26">
        <v>0</v>
      </c>
      <c r="Q28" s="24">
        <v>0</v>
      </c>
      <c r="R28" s="24">
        <v>0</v>
      </c>
      <c r="S28" s="7">
        <v>0</v>
      </c>
    </row>
    <row r="29" spans="1:19" ht="24" customHeight="1">
      <c r="A29" s="44"/>
      <c r="B29" s="45"/>
      <c r="C29" s="9" t="s">
        <v>44</v>
      </c>
      <c r="D29" s="7">
        <v>10282</v>
      </c>
      <c r="E29" s="7">
        <v>1788</v>
      </c>
      <c r="F29" s="7">
        <f t="shared" si="0"/>
        <v>12070</v>
      </c>
      <c r="G29" s="7">
        <v>13345</v>
      </c>
      <c r="H29" s="7">
        <v>14058</v>
      </c>
      <c r="I29" s="7">
        <v>14557</v>
      </c>
      <c r="J29" s="7">
        <v>14788</v>
      </c>
      <c r="K29" s="7">
        <v>15214</v>
      </c>
      <c r="L29" s="24">
        <v>15193</v>
      </c>
      <c r="M29" s="24">
        <v>15387</v>
      </c>
      <c r="N29" s="24">
        <v>15534</v>
      </c>
      <c r="O29" s="24">
        <v>15699</v>
      </c>
      <c r="P29" s="26">
        <v>16223</v>
      </c>
      <c r="Q29" s="24">
        <v>16672</v>
      </c>
      <c r="R29" s="24">
        <v>16589</v>
      </c>
      <c r="S29" s="7">
        <v>14532</v>
      </c>
    </row>
    <row r="30" spans="1:19" ht="24" customHeight="1">
      <c r="A30" s="44"/>
      <c r="B30" s="34" t="s">
        <v>21</v>
      </c>
      <c r="C30" s="34"/>
      <c r="D30" s="7">
        <v>315492</v>
      </c>
      <c r="E30" s="7">
        <v>58379</v>
      </c>
      <c r="F30" s="7">
        <f t="shared" si="0"/>
        <v>373871</v>
      </c>
      <c r="G30" s="7">
        <v>389452</v>
      </c>
      <c r="H30" s="7">
        <v>385116</v>
      </c>
      <c r="I30" s="7">
        <v>379093</v>
      </c>
      <c r="J30" s="7">
        <v>453957</v>
      </c>
      <c r="K30" s="7">
        <v>516136</v>
      </c>
      <c r="L30" s="24">
        <v>576179</v>
      </c>
      <c r="M30" s="24">
        <v>545321</v>
      </c>
      <c r="N30" s="24">
        <v>593453</v>
      </c>
      <c r="O30" s="24">
        <v>593440</v>
      </c>
      <c r="P30" s="24">
        <v>615832</v>
      </c>
      <c r="Q30" s="24">
        <v>708876</v>
      </c>
      <c r="R30" s="24">
        <v>744322</v>
      </c>
      <c r="S30" s="7">
        <v>743758</v>
      </c>
    </row>
    <row r="31" spans="1:19" ht="24" customHeight="1">
      <c r="A31" s="44"/>
      <c r="B31" s="34" t="s">
        <v>47</v>
      </c>
      <c r="C31" s="34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7">
        <v>0</v>
      </c>
    </row>
    <row r="32" spans="1:19" ht="24" customHeight="1">
      <c r="A32" s="44"/>
      <c r="B32" s="34" t="s">
        <v>79</v>
      </c>
      <c r="C32" s="34"/>
      <c r="D32" s="7">
        <v>32140</v>
      </c>
      <c r="E32" s="7">
        <v>5700</v>
      </c>
      <c r="F32" s="7">
        <f t="shared" si="0"/>
        <v>37840</v>
      </c>
      <c r="G32" s="7">
        <v>34200</v>
      </c>
      <c r="H32" s="7">
        <v>35350</v>
      </c>
      <c r="I32" s="7">
        <v>29400</v>
      </c>
      <c r="J32" s="7">
        <v>25530</v>
      </c>
      <c r="K32" s="7">
        <v>30722</v>
      </c>
      <c r="L32" s="24">
        <v>27616</v>
      </c>
      <c r="M32" s="24">
        <v>20835</v>
      </c>
      <c r="N32" s="24">
        <v>32670</v>
      </c>
      <c r="O32" s="24">
        <v>32700</v>
      </c>
      <c r="P32" s="24">
        <v>23459</v>
      </c>
      <c r="Q32" s="24">
        <v>22197</v>
      </c>
      <c r="R32" s="24">
        <v>22564</v>
      </c>
      <c r="S32" s="7">
        <v>17546</v>
      </c>
    </row>
    <row r="33" spans="1:19" ht="24" customHeight="1">
      <c r="A33" s="44"/>
      <c r="B33" s="34" t="s">
        <v>48</v>
      </c>
      <c r="C33" s="34"/>
      <c r="D33" s="7">
        <v>11790</v>
      </c>
      <c r="E33" s="7">
        <v>1860</v>
      </c>
      <c r="F33" s="7">
        <f t="shared" si="0"/>
        <v>13650</v>
      </c>
      <c r="G33" s="7">
        <v>15100</v>
      </c>
      <c r="H33" s="7">
        <v>16680</v>
      </c>
      <c r="I33" s="7">
        <v>16860</v>
      </c>
      <c r="J33" s="7">
        <v>5260</v>
      </c>
      <c r="K33" s="7">
        <v>5080</v>
      </c>
      <c r="L33" s="24">
        <v>5550</v>
      </c>
      <c r="M33" s="24">
        <v>4900</v>
      </c>
      <c r="N33" s="24">
        <v>5650</v>
      </c>
      <c r="O33" s="24">
        <v>5450</v>
      </c>
      <c r="P33" s="24">
        <v>5550</v>
      </c>
      <c r="Q33" s="24">
        <v>5100</v>
      </c>
      <c r="R33" s="24">
        <v>5450</v>
      </c>
      <c r="S33" s="7">
        <v>5200</v>
      </c>
    </row>
    <row r="34" spans="1:19" ht="24" customHeight="1">
      <c r="A34" s="44"/>
      <c r="B34" s="43" t="s">
        <v>49</v>
      </c>
      <c r="C34" s="43"/>
      <c r="D34" s="7">
        <v>3224661</v>
      </c>
      <c r="E34" s="7">
        <v>587560</v>
      </c>
      <c r="F34" s="7">
        <f t="shared" si="0"/>
        <v>3812221</v>
      </c>
      <c r="G34" s="7">
        <v>4203244</v>
      </c>
      <c r="H34" s="7">
        <v>4374220</v>
      </c>
      <c r="I34" s="7">
        <v>4489645</v>
      </c>
      <c r="J34" s="7">
        <v>4651240</v>
      </c>
      <c r="K34" s="7">
        <v>4939105</v>
      </c>
      <c r="L34" s="24">
        <v>5116386</v>
      </c>
      <c r="M34" s="24">
        <v>5008496</v>
      </c>
      <c r="N34" s="24">
        <v>5195315</v>
      </c>
      <c r="O34" s="24">
        <v>5245057</v>
      </c>
      <c r="P34" s="24">
        <v>5304210</v>
      </c>
      <c r="Q34" s="24">
        <v>5738859</v>
      </c>
      <c r="R34" s="24">
        <v>5689079</v>
      </c>
      <c r="S34" s="7">
        <v>5583458</v>
      </c>
    </row>
    <row r="35" spans="1:19" ht="24" customHeight="1">
      <c r="A35" s="33" t="s">
        <v>75</v>
      </c>
      <c r="B35" s="34"/>
      <c r="C35" s="34"/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7">
        <v>779554</v>
      </c>
      <c r="K35" s="7">
        <v>841212</v>
      </c>
      <c r="L35" s="24">
        <v>775504</v>
      </c>
      <c r="M35" s="24">
        <v>886266</v>
      </c>
      <c r="N35" s="24">
        <v>947722</v>
      </c>
      <c r="O35" s="24">
        <v>960190</v>
      </c>
      <c r="P35" s="24">
        <v>974876</v>
      </c>
      <c r="Q35" s="24">
        <v>983201</v>
      </c>
      <c r="R35" s="24">
        <v>931869</v>
      </c>
      <c r="S35" s="7">
        <v>931570</v>
      </c>
    </row>
    <row r="36" spans="1:19" ht="24" customHeight="1">
      <c r="A36" s="33" t="s">
        <v>51</v>
      </c>
      <c r="B36" s="34"/>
      <c r="C36" s="34"/>
      <c r="D36" s="7">
        <v>1247448</v>
      </c>
      <c r="E36" s="7">
        <v>230853</v>
      </c>
      <c r="F36" s="7">
        <f t="shared" si="0"/>
        <v>1478301</v>
      </c>
      <c r="G36" s="7">
        <v>1324882</v>
      </c>
      <c r="H36" s="7">
        <v>1235845</v>
      </c>
      <c r="I36" s="7">
        <v>1348726</v>
      </c>
      <c r="J36" s="7">
        <v>167067</v>
      </c>
      <c r="K36" s="7">
        <v>69</v>
      </c>
      <c r="L36" s="24">
        <v>58</v>
      </c>
      <c r="M36" s="24">
        <v>56</v>
      </c>
      <c r="N36" s="24">
        <v>47</v>
      </c>
      <c r="O36" s="24">
        <v>42</v>
      </c>
      <c r="P36" s="24">
        <v>39</v>
      </c>
      <c r="Q36" s="24">
        <v>39</v>
      </c>
      <c r="R36" s="24">
        <v>31</v>
      </c>
      <c r="S36" s="7">
        <v>19</v>
      </c>
    </row>
    <row r="37" spans="1:19" ht="24" customHeight="1">
      <c r="A37" s="33" t="s">
        <v>53</v>
      </c>
      <c r="B37" s="34"/>
      <c r="C37" s="34"/>
      <c r="D37" s="7">
        <v>312705</v>
      </c>
      <c r="E37" s="7">
        <v>54215</v>
      </c>
      <c r="F37" s="7">
        <f>D37+E37</f>
        <v>366920</v>
      </c>
      <c r="G37" s="7">
        <v>403460</v>
      </c>
      <c r="H37" s="7">
        <v>394289</v>
      </c>
      <c r="I37" s="7">
        <v>374081</v>
      </c>
      <c r="J37" s="7">
        <v>291458</v>
      </c>
      <c r="K37" s="7">
        <v>276146</v>
      </c>
      <c r="L37" s="24">
        <v>359643</v>
      </c>
      <c r="M37" s="24">
        <v>407462</v>
      </c>
      <c r="N37" s="24">
        <v>411396</v>
      </c>
      <c r="O37" s="24">
        <v>430811</v>
      </c>
      <c r="P37" s="24">
        <v>409921</v>
      </c>
      <c r="Q37" s="24">
        <v>347136</v>
      </c>
      <c r="R37" s="24">
        <v>346565</v>
      </c>
      <c r="S37" s="7">
        <v>340612</v>
      </c>
    </row>
    <row r="38" spans="1:19" ht="24" customHeight="1">
      <c r="A38" s="33" t="s">
        <v>52</v>
      </c>
      <c r="B38" s="34"/>
      <c r="C38" s="34"/>
      <c r="D38" s="14">
        <v>0</v>
      </c>
      <c r="E38" s="14">
        <v>0</v>
      </c>
      <c r="F38" s="14">
        <v>0</v>
      </c>
      <c r="G38" s="14">
        <v>0</v>
      </c>
      <c r="H38" s="7">
        <v>364968</v>
      </c>
      <c r="I38" s="7">
        <v>654389</v>
      </c>
      <c r="J38" s="7">
        <v>696832</v>
      </c>
      <c r="K38" s="7">
        <v>728003</v>
      </c>
      <c r="L38" s="24">
        <v>814050</v>
      </c>
      <c r="M38" s="24">
        <v>789413</v>
      </c>
      <c r="N38" s="24">
        <v>853929</v>
      </c>
      <c r="O38" s="24">
        <v>837483</v>
      </c>
      <c r="P38" s="24">
        <v>865384</v>
      </c>
      <c r="Q38" s="24">
        <v>1860540</v>
      </c>
      <c r="R38" s="24">
        <v>1873330</v>
      </c>
      <c r="S38" s="7">
        <v>1767720</v>
      </c>
    </row>
    <row r="39" spans="1:19" ht="24" customHeight="1">
      <c r="A39" s="33" t="s">
        <v>54</v>
      </c>
      <c r="B39" s="34"/>
      <c r="C39" s="34"/>
      <c r="D39" s="7">
        <v>16566</v>
      </c>
      <c r="E39" s="7">
        <v>5529</v>
      </c>
      <c r="F39" s="7">
        <f t="shared" si="0"/>
        <v>22095</v>
      </c>
      <c r="G39" s="7">
        <v>20829</v>
      </c>
      <c r="H39" s="7">
        <v>16406</v>
      </c>
      <c r="I39" s="7">
        <v>23091</v>
      </c>
      <c r="J39" s="7">
        <v>49537</v>
      </c>
      <c r="K39" s="7">
        <v>48715</v>
      </c>
      <c r="L39" s="24">
        <v>58778</v>
      </c>
      <c r="M39" s="24">
        <v>55609</v>
      </c>
      <c r="N39" s="24">
        <v>59935</v>
      </c>
      <c r="O39" s="24">
        <v>59131</v>
      </c>
      <c r="P39" s="24">
        <v>58262</v>
      </c>
      <c r="Q39" s="24">
        <v>62640</v>
      </c>
      <c r="R39" s="24">
        <v>58996</v>
      </c>
      <c r="S39" s="7">
        <v>58459</v>
      </c>
    </row>
    <row r="40" spans="1:19" ht="24" customHeight="1">
      <c r="A40" s="33" t="s">
        <v>55</v>
      </c>
      <c r="B40" s="34"/>
      <c r="C40" s="34"/>
      <c r="D40" s="7">
        <v>26594</v>
      </c>
      <c r="E40" s="14">
        <v>0</v>
      </c>
      <c r="F40" s="7">
        <v>26594</v>
      </c>
      <c r="G40" s="7">
        <v>17073</v>
      </c>
      <c r="H40" s="7">
        <v>15966</v>
      </c>
      <c r="I40" s="7">
        <v>14635</v>
      </c>
      <c r="J40" s="7">
        <v>11302</v>
      </c>
      <c r="K40" s="7">
        <v>23293</v>
      </c>
      <c r="L40" s="24">
        <v>3982</v>
      </c>
      <c r="M40" s="24">
        <v>3122</v>
      </c>
      <c r="N40" s="24">
        <v>3089</v>
      </c>
      <c r="O40" s="24">
        <v>3090</v>
      </c>
      <c r="P40" s="24">
        <v>3086</v>
      </c>
      <c r="Q40" s="24">
        <v>3114</v>
      </c>
      <c r="R40" s="24">
        <v>3076</v>
      </c>
      <c r="S40" s="7">
        <v>3100</v>
      </c>
    </row>
    <row r="41" spans="1:19" ht="24" customHeight="1">
      <c r="A41" s="33" t="s">
        <v>56</v>
      </c>
      <c r="B41" s="34"/>
      <c r="C41" s="34"/>
      <c r="D41" s="7">
        <v>614</v>
      </c>
      <c r="E41" s="14">
        <v>0</v>
      </c>
      <c r="F41" s="7">
        <v>614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7">
        <v>0</v>
      </c>
    </row>
    <row r="42" spans="1:19" ht="24" customHeight="1">
      <c r="A42" s="33" t="s">
        <v>57</v>
      </c>
      <c r="B42" s="34"/>
      <c r="C42" s="34"/>
      <c r="D42" s="7">
        <v>129135</v>
      </c>
      <c r="E42" s="7">
        <v>23323</v>
      </c>
      <c r="F42" s="7">
        <f t="shared" si="0"/>
        <v>152458</v>
      </c>
      <c r="G42" s="7">
        <v>191075</v>
      </c>
      <c r="H42" s="7">
        <v>78178</v>
      </c>
      <c r="I42" s="7">
        <v>83853</v>
      </c>
      <c r="J42" s="7">
        <v>105779</v>
      </c>
      <c r="K42" s="7">
        <v>15493</v>
      </c>
      <c r="L42" s="24">
        <v>49657</v>
      </c>
      <c r="M42" s="24">
        <v>96554</v>
      </c>
      <c r="N42" s="24">
        <v>72931</v>
      </c>
      <c r="O42" s="24">
        <v>77590</v>
      </c>
      <c r="P42" s="24">
        <v>51166</v>
      </c>
      <c r="Q42" s="24">
        <v>58826</v>
      </c>
      <c r="R42" s="24">
        <v>16807</v>
      </c>
      <c r="S42" s="7">
        <v>29269</v>
      </c>
    </row>
    <row r="43" spans="1:19" ht="24" customHeight="1">
      <c r="A43" s="33" t="s">
        <v>58</v>
      </c>
      <c r="B43" s="34"/>
      <c r="C43" s="34"/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7">
        <v>0</v>
      </c>
    </row>
    <row r="44" spans="1:19" ht="24" customHeight="1">
      <c r="A44" s="42" t="s">
        <v>66</v>
      </c>
      <c r="B44" s="43"/>
      <c r="C44" s="43"/>
      <c r="D44" s="7">
        <v>5013256</v>
      </c>
      <c r="E44" s="7">
        <v>919979</v>
      </c>
      <c r="F44" s="7">
        <f t="shared" si="0"/>
        <v>5933235</v>
      </c>
      <c r="G44" s="7">
        <v>6239014</v>
      </c>
      <c r="H44" s="7">
        <v>6543487</v>
      </c>
      <c r="I44" s="7">
        <v>7054197</v>
      </c>
      <c r="J44" s="7">
        <v>6815177</v>
      </c>
      <c r="K44" s="7">
        <v>6938900</v>
      </c>
      <c r="L44" s="24">
        <v>7246596</v>
      </c>
      <c r="M44" s="24">
        <v>7311637</v>
      </c>
      <c r="N44" s="24">
        <v>7599230</v>
      </c>
      <c r="O44" s="24">
        <v>7666014</v>
      </c>
      <c r="P44" s="24">
        <v>7725855</v>
      </c>
      <c r="Q44" s="24">
        <v>9110751</v>
      </c>
      <c r="R44" s="24">
        <v>8973935</v>
      </c>
      <c r="S44" s="7">
        <v>8764514</v>
      </c>
    </row>
    <row r="45" spans="1:19" ht="24" customHeight="1">
      <c r="A45" s="33" t="s">
        <v>59</v>
      </c>
      <c r="B45" s="34"/>
      <c r="C45" s="34"/>
      <c r="D45" s="7">
        <v>16953</v>
      </c>
      <c r="E45" s="7">
        <v>64326</v>
      </c>
      <c r="F45" s="7">
        <f t="shared" si="0"/>
        <v>81279</v>
      </c>
      <c r="G45" s="7">
        <v>34541</v>
      </c>
      <c r="H45" s="7">
        <v>74356</v>
      </c>
      <c r="I45" s="7">
        <v>33454</v>
      </c>
      <c r="J45" s="7">
        <v>68171</v>
      </c>
      <c r="K45" s="7">
        <v>72686</v>
      </c>
      <c r="L45" s="24">
        <v>101572</v>
      </c>
      <c r="M45" s="24">
        <v>13352</v>
      </c>
      <c r="N45" s="24">
        <v>13564</v>
      </c>
      <c r="O45" s="24">
        <v>1873</v>
      </c>
      <c r="P45" s="24">
        <v>3468</v>
      </c>
      <c r="Q45" s="24">
        <v>797</v>
      </c>
      <c r="R45" s="24">
        <v>3350</v>
      </c>
      <c r="S45" s="7">
        <v>150270</v>
      </c>
    </row>
    <row r="46" spans="1:19" ht="24" customHeight="1">
      <c r="A46" s="33" t="s">
        <v>60</v>
      </c>
      <c r="B46" s="34"/>
      <c r="C46" s="34"/>
      <c r="D46" s="11">
        <v>706478</v>
      </c>
      <c r="E46" s="11">
        <v>177933</v>
      </c>
      <c r="F46" s="11">
        <f t="shared" si="0"/>
        <v>884411</v>
      </c>
      <c r="G46" s="11">
        <v>750586</v>
      </c>
      <c r="H46" s="11">
        <v>700586</v>
      </c>
      <c r="I46" s="11">
        <v>703420</v>
      </c>
      <c r="J46" s="11">
        <v>584121</v>
      </c>
      <c r="K46" s="11">
        <v>464779</v>
      </c>
      <c r="L46" s="25">
        <v>465192</v>
      </c>
      <c r="M46" s="25">
        <v>415596</v>
      </c>
      <c r="N46" s="25">
        <v>165910</v>
      </c>
      <c r="O46" s="25">
        <v>220</v>
      </c>
      <c r="P46" s="25">
        <v>220</v>
      </c>
      <c r="Q46" s="25">
        <v>221</v>
      </c>
      <c r="R46" s="25">
        <v>221</v>
      </c>
      <c r="S46" s="11">
        <v>222</v>
      </c>
    </row>
    <row r="47" spans="9:19" ht="15" customHeight="1">
      <c r="I47" s="6"/>
      <c r="J47" s="6"/>
      <c r="M47" s="6"/>
      <c r="N47" s="6"/>
      <c r="O47" s="6"/>
      <c r="Q47" s="6"/>
      <c r="R47" s="6"/>
      <c r="S47" s="6" t="s">
        <v>46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68">
    <mergeCell ref="O24:O25"/>
    <mergeCell ref="J4:J5"/>
    <mergeCell ref="A6:C6"/>
    <mergeCell ref="H4:H5"/>
    <mergeCell ref="A15:C15"/>
    <mergeCell ref="B30:C30"/>
    <mergeCell ref="A27:A34"/>
    <mergeCell ref="N4:N5"/>
    <mergeCell ref="N24:N25"/>
    <mergeCell ref="O4:O5"/>
    <mergeCell ref="A38:C38"/>
    <mergeCell ref="A45:C45"/>
    <mergeCell ref="J24:J25"/>
    <mergeCell ref="L4:L5"/>
    <mergeCell ref="G24:G25"/>
    <mergeCell ref="H24:H25"/>
    <mergeCell ref="I24:I25"/>
    <mergeCell ref="B18:C18"/>
    <mergeCell ref="A20:C20"/>
    <mergeCell ref="A14:C14"/>
    <mergeCell ref="A19:C19"/>
    <mergeCell ref="B27:B29"/>
    <mergeCell ref="A46:C46"/>
    <mergeCell ref="D4:F4"/>
    <mergeCell ref="A24:C25"/>
    <mergeCell ref="D24:F24"/>
    <mergeCell ref="A41:C41"/>
    <mergeCell ref="A42:C42"/>
    <mergeCell ref="A21:C21"/>
    <mergeCell ref="B17:C17"/>
    <mergeCell ref="A44:C44"/>
    <mergeCell ref="A26:C26"/>
    <mergeCell ref="A37:C37"/>
    <mergeCell ref="A39:C39"/>
    <mergeCell ref="A40:C40"/>
    <mergeCell ref="B34:C34"/>
    <mergeCell ref="A36:C36"/>
    <mergeCell ref="A35:C35"/>
    <mergeCell ref="A43:C43"/>
    <mergeCell ref="B32:C32"/>
    <mergeCell ref="A7:A12"/>
    <mergeCell ref="A13:C13"/>
    <mergeCell ref="B7:C7"/>
    <mergeCell ref="B8:C8"/>
    <mergeCell ref="B10:C10"/>
    <mergeCell ref="B11:C11"/>
    <mergeCell ref="B9:C9"/>
    <mergeCell ref="B12:C12"/>
    <mergeCell ref="P4:P5"/>
    <mergeCell ref="P24:P25"/>
    <mergeCell ref="M4:M5"/>
    <mergeCell ref="L24:L25"/>
    <mergeCell ref="M24:M25"/>
    <mergeCell ref="B33:C33"/>
    <mergeCell ref="B31:C31"/>
    <mergeCell ref="A16:C16"/>
    <mergeCell ref="G4:G5"/>
    <mergeCell ref="A17:A18"/>
    <mergeCell ref="I4:I5"/>
    <mergeCell ref="A4:C5"/>
    <mergeCell ref="S4:S5"/>
    <mergeCell ref="S24:S25"/>
    <mergeCell ref="R4:R5"/>
    <mergeCell ref="R24:R25"/>
    <mergeCell ref="Q4:Q5"/>
    <mergeCell ref="Q24:Q25"/>
    <mergeCell ref="K4:K5"/>
    <mergeCell ref="K24:K2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A19" sqref="A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.75" customHeight="1">
      <c r="A1" s="3" t="s">
        <v>15</v>
      </c>
    </row>
    <row r="2" spans="1:3" ht="21.75" customHeight="1">
      <c r="A2" s="59" t="s">
        <v>11</v>
      </c>
      <c r="B2" s="60"/>
      <c r="C2" s="1" t="s">
        <v>12</v>
      </c>
    </row>
    <row r="3" spans="1:3" ht="21.75" customHeight="1">
      <c r="A3" s="57" t="s">
        <v>9</v>
      </c>
      <c r="B3" s="58"/>
      <c r="C3" s="17" t="s">
        <v>80</v>
      </c>
    </row>
    <row r="4" spans="1:3" ht="21.75" customHeight="1">
      <c r="A4" s="57" t="s">
        <v>10</v>
      </c>
      <c r="B4" s="58"/>
      <c r="C4" s="17" t="s">
        <v>16</v>
      </c>
    </row>
    <row r="5" spans="1:3" ht="21.75" customHeight="1">
      <c r="A5" s="57" t="s">
        <v>67</v>
      </c>
      <c r="B5" s="58"/>
      <c r="C5" s="17" t="s">
        <v>71</v>
      </c>
    </row>
    <row r="6" spans="1:3" ht="21.75" customHeight="1">
      <c r="A6" s="57" t="s">
        <v>68</v>
      </c>
      <c r="B6" s="58"/>
      <c r="C6" s="18" t="s">
        <v>61</v>
      </c>
    </row>
    <row r="7" spans="1:3" ht="21.75" customHeight="1">
      <c r="A7" s="21" t="s">
        <v>69</v>
      </c>
      <c r="B7" s="22"/>
      <c r="C7" s="18" t="s">
        <v>70</v>
      </c>
    </row>
    <row r="8" spans="1:3" ht="21.75" customHeight="1">
      <c r="A8" s="57" t="s">
        <v>13</v>
      </c>
      <c r="B8" s="58"/>
      <c r="C8" s="19" t="s">
        <v>17</v>
      </c>
    </row>
    <row r="9" spans="1:3" ht="21.75" customHeight="1">
      <c r="A9" s="57" t="s">
        <v>1</v>
      </c>
      <c r="B9" s="58"/>
      <c r="C9" s="19"/>
    </row>
    <row r="10" spans="1:3" ht="21.75" customHeight="1">
      <c r="A10" s="57" t="s">
        <v>2</v>
      </c>
      <c r="B10" s="58"/>
      <c r="C10" s="19" t="s">
        <v>18</v>
      </c>
    </row>
    <row r="11" spans="1:3" ht="21.75" customHeight="1">
      <c r="A11" s="57" t="s">
        <v>14</v>
      </c>
      <c r="B11" s="58"/>
      <c r="C11" s="19"/>
    </row>
    <row r="12" spans="1:3" ht="21.75" customHeight="1">
      <c r="A12" s="61" t="s">
        <v>3</v>
      </c>
      <c r="B12" s="23" t="s">
        <v>0</v>
      </c>
      <c r="C12" s="19" t="s">
        <v>19</v>
      </c>
    </row>
    <row r="13" spans="1:3" ht="21.75" customHeight="1">
      <c r="A13" s="61"/>
      <c r="B13" s="23" t="s">
        <v>4</v>
      </c>
      <c r="C13" s="19"/>
    </row>
    <row r="14" spans="1:3" ht="21.75" customHeight="1">
      <c r="A14" s="61"/>
      <c r="B14" s="23" t="s">
        <v>5</v>
      </c>
      <c r="C14" s="19"/>
    </row>
    <row r="15" spans="1:3" ht="21.75" customHeight="1">
      <c r="A15" s="61"/>
      <c r="B15" s="23" t="s">
        <v>6</v>
      </c>
      <c r="C15" s="20" t="s">
        <v>77</v>
      </c>
    </row>
    <row r="16" spans="1:3" ht="36">
      <c r="A16" s="57" t="s">
        <v>7</v>
      </c>
      <c r="B16" s="58"/>
      <c r="C16" s="19" t="s">
        <v>104</v>
      </c>
    </row>
    <row r="17" spans="1:3" ht="21.75" customHeight="1">
      <c r="A17" s="57" t="s">
        <v>8</v>
      </c>
      <c r="B17" s="58"/>
      <c r="C17" s="19"/>
    </row>
    <row r="18" spans="1:3" ht="21.75" customHeight="1">
      <c r="A18" s="21" t="s">
        <v>87</v>
      </c>
      <c r="B18" s="22"/>
      <c r="C18" s="19" t="s">
        <v>88</v>
      </c>
    </row>
    <row r="19" ht="21.75" customHeight="1">
      <c r="C19" s="16" t="s">
        <v>103</v>
      </c>
    </row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</sheetData>
  <sheetProtection/>
  <mergeCells count="12">
    <mergeCell ref="A2:B2"/>
    <mergeCell ref="A3:B3"/>
    <mergeCell ref="A4:B4"/>
    <mergeCell ref="A5:B5"/>
    <mergeCell ref="A12:A15"/>
    <mergeCell ref="A11:B11"/>
    <mergeCell ref="A16:B16"/>
    <mergeCell ref="A17:B17"/>
    <mergeCell ref="A6:B6"/>
    <mergeCell ref="A8:B8"/>
    <mergeCell ref="A9:B9"/>
    <mergeCell ref="A10:B10"/>
  </mergeCells>
  <hyperlinks>
    <hyperlink ref="C15" r:id="rId1" display="http://www.city.echizen.lg.jp/office/130/040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渋谷絹代</cp:lastModifiedBy>
  <cp:lastPrinted>2021-03-19T07:38:01Z</cp:lastPrinted>
  <dcterms:created xsi:type="dcterms:W3CDTF">2008-12-08T02:07:16Z</dcterms:created>
  <dcterms:modified xsi:type="dcterms:W3CDTF">2022-01-14T01:53:25Z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