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2"/>
  </bookViews>
  <sheets>
    <sheet name="生活習慣病健診受診数 (H20～)" sheetId="1" r:id="rId1"/>
    <sheet name="生活習慣病健診受診数（H16～H19)" sheetId="2" r:id="rId2"/>
    <sheet name="属性" sheetId="3" r:id="rId3"/>
  </sheets>
  <definedNames/>
  <calcPr fullCalcOnLoad="1"/>
</workbook>
</file>

<file path=xl/sharedStrings.xml><?xml version="1.0" encoding="utf-8"?>
<sst xmlns="http://schemas.openxmlformats.org/spreadsheetml/2006/main" count="126" uniqueCount="91">
  <si>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</si>
  <si>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</si>
  <si>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</si>
  <si>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</si>
  <si>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</si>
  <si>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</si>
  <si>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</si>
  <si>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</si>
  <si>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</si>
  <si>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</si>
  <si>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</si>
  <si>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</si>
  <si>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</si>
  <si>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</si>
  <si>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</si>
  <si>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</si>
  <si>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生活習慣病健診受診数</t>
  </si>
  <si>
    <t>集団検診</t>
  </si>
  <si>
    <t>健診回数</t>
  </si>
  <si>
    <t>回</t>
  </si>
  <si>
    <t>受診者計</t>
  </si>
  <si>
    <t>医療機関
受診者</t>
  </si>
  <si>
    <t>人</t>
  </si>
  <si>
    <t>総受診者数</t>
  </si>
  <si>
    <t>老人保健対象（40歳以上の者）</t>
  </si>
  <si>
    <t>対象者数</t>
  </si>
  <si>
    <t>受診者数</t>
  </si>
  <si>
    <t>受診率</t>
  </si>
  <si>
    <t>福井県平均</t>
  </si>
  <si>
    <t>％</t>
  </si>
  <si>
    <t>平成17年度</t>
  </si>
  <si>
    <t>武生市（4～9月）</t>
  </si>
  <si>
    <t>今立町（4～9月）</t>
  </si>
  <si>
    <t>越前市（10～3月）</t>
  </si>
  <si>
    <t>平成18年度</t>
  </si>
  <si>
    <t>*</t>
  </si>
  <si>
    <t>資料：「市政の概要」</t>
  </si>
  <si>
    <t>平成16年度</t>
  </si>
  <si>
    <t>武生市</t>
  </si>
  <si>
    <t>今立町</t>
  </si>
  <si>
    <t>健康増進課</t>
  </si>
  <si>
    <t>厚生・社会保障</t>
  </si>
  <si>
    <t>生活習慣病健診受診者数</t>
  </si>
  <si>
    <t>平成16年度</t>
  </si>
  <si>
    <t>年度</t>
  </si>
  <si>
    <t>集団検診回数、受診者数、医療機関受診者数、老人保健対象者数</t>
  </si>
  <si>
    <t>4月1日～3月31日</t>
  </si>
  <si>
    <t>越前市実施分</t>
  </si>
  <si>
    <t>総合判定</t>
  </si>
  <si>
    <t>要医療</t>
  </si>
  <si>
    <t>要指導</t>
  </si>
  <si>
    <t>異常認めず</t>
  </si>
  <si>
    <t>年度間</t>
  </si>
  <si>
    <t>表題</t>
  </si>
  <si>
    <t>掲載開始年（年度）</t>
  </si>
  <si>
    <t>調査周期</t>
  </si>
  <si>
    <t>１年</t>
  </si>
  <si>
    <t>http://www.city.echizen.lg.jp/office/050/030/index.html</t>
  </si>
  <si>
    <t>08-04</t>
  </si>
  <si>
    <t>平成20年度</t>
  </si>
  <si>
    <t>平成21年度</t>
  </si>
  <si>
    <t>平成22年度</t>
  </si>
  <si>
    <t>平成23年度</t>
  </si>
  <si>
    <t>平成24年度</t>
  </si>
  <si>
    <t>特定健康診査</t>
  </si>
  <si>
    <t>（人）</t>
  </si>
  <si>
    <t>（％）</t>
  </si>
  <si>
    <t>特定保健指導</t>
  </si>
  <si>
    <t>後期高齢者健康診査</t>
  </si>
  <si>
    <t>積極的支援</t>
  </si>
  <si>
    <t>動機付け支援</t>
  </si>
  <si>
    <t>集団健診</t>
  </si>
  <si>
    <t>個別健診</t>
  </si>
  <si>
    <t>終了者数</t>
  </si>
  <si>
    <t>終了率</t>
  </si>
  <si>
    <t>受診者数</t>
  </si>
  <si>
    <t>集団
検診
回数</t>
  </si>
  <si>
    <t>資料：健康増進課　業務資料</t>
  </si>
  <si>
    <t>平成25年度</t>
  </si>
  <si>
    <t>平成26年度</t>
  </si>
  <si>
    <t>平成27年度</t>
  </si>
  <si>
    <t>健康増進課業務資料</t>
  </si>
  <si>
    <t>更新情報</t>
  </si>
  <si>
    <t>平成28年度</t>
  </si>
  <si>
    <t>毎年10月に前年度分のデータへ更新</t>
  </si>
  <si>
    <t>平成29年度</t>
  </si>
  <si>
    <t>平成30年度</t>
  </si>
  <si>
    <t>令和元年</t>
  </si>
  <si>
    <t>令和2年</t>
  </si>
  <si>
    <t>令和3年</t>
  </si>
  <si>
    <t>編集：越前市役所　デジタル政策課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</si>
</sst>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_ ;[Red]\-#,##0.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right"/>
    </xf>
    <xf numFmtId="38" fontId="7" fillId="0" borderId="0" xfId="49" applyFont="1" applyAlignment="1">
      <alignment/>
    </xf>
    <xf numFmtId="38" fontId="7" fillId="0" borderId="0" xfId="49" applyFont="1" applyAlignment="1">
      <alignment horizontal="right"/>
    </xf>
    <xf numFmtId="38" fontId="7" fillId="0" borderId="15" xfId="49" applyFont="1" applyBorder="1" applyAlignment="1">
      <alignment/>
    </xf>
    <xf numFmtId="180" fontId="7" fillId="0" borderId="0" xfId="49" applyNumberFormat="1" applyFont="1" applyAlignment="1">
      <alignment horizontal="right"/>
    </xf>
    <xf numFmtId="180" fontId="7" fillId="0" borderId="0" xfId="49" applyNumberFormat="1" applyFont="1" applyAlignment="1">
      <alignment/>
    </xf>
    <xf numFmtId="0" fontId="10" fillId="0" borderId="0" xfId="0" applyFont="1" applyAlignment="1">
      <alignment horizontal="right" vertical="center"/>
    </xf>
    <xf numFmtId="0" fontId="5" fillId="4" borderId="11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1" fillId="0" borderId="10" xfId="43" applyNumberFormat="1" applyFont="1" applyBorder="1" applyAlignment="1" applyProtection="1">
      <alignment horizontal="left" vertical="center" wrapText="1" indent="1"/>
      <protection/>
    </xf>
    <xf numFmtId="38" fontId="0" fillId="0" borderId="0" xfId="49" applyFont="1" applyAlignment="1">
      <alignment horizontal="center" vertical="center" shrinkToFit="1"/>
    </xf>
    <xf numFmtId="38" fontId="7" fillId="0" borderId="17" xfId="49" applyFont="1" applyBorder="1" applyAlignment="1">
      <alignment vertical="center" shrinkToFit="1"/>
    </xf>
    <xf numFmtId="38" fontId="7" fillId="0" borderId="17" xfId="49" applyFont="1" applyBorder="1" applyAlignment="1">
      <alignment horizontal="right" vertical="center" shrinkToFit="1"/>
    </xf>
    <xf numFmtId="38" fontId="7" fillId="0" borderId="17" xfId="49" applyFont="1" applyBorder="1" applyAlignment="1">
      <alignment horizontal="center" vertical="center" shrinkToFit="1"/>
    </xf>
    <xf numFmtId="180" fontId="7" fillId="0" borderId="17" xfId="49" applyNumberFormat="1" applyFont="1" applyBorder="1" applyAlignment="1">
      <alignment vertical="center" shrinkToFit="1"/>
    </xf>
    <xf numFmtId="38" fontId="7" fillId="0" borderId="0" xfId="49" applyFont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 shrinkToFit="1"/>
    </xf>
    <xf numFmtId="38" fontId="7" fillId="0" borderId="18" xfId="49" applyFont="1" applyBorder="1" applyAlignment="1">
      <alignment horizontal="right" vertical="center" shrinkToFit="1"/>
    </xf>
    <xf numFmtId="180" fontId="7" fillId="0" borderId="18" xfId="49" applyNumberFormat="1" applyFont="1" applyBorder="1" applyAlignment="1">
      <alignment vertical="center" shrinkToFit="1"/>
    </xf>
    <xf numFmtId="38" fontId="7" fillId="4" borderId="10" xfId="49" applyFont="1" applyFill="1" applyBorder="1" applyAlignment="1">
      <alignment horizontal="center" vertical="center" shrinkToFit="1"/>
    </xf>
    <xf numFmtId="38" fontId="7" fillId="4" borderId="19" xfId="49" applyFont="1" applyFill="1" applyBorder="1" applyAlignment="1">
      <alignment horizontal="center" vertical="center" shrinkToFit="1"/>
    </xf>
    <xf numFmtId="38" fontId="7" fillId="4" borderId="20" xfId="49" applyFont="1" applyFill="1" applyBorder="1" applyAlignment="1">
      <alignment horizontal="center" vertical="center" shrinkToFit="1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8" fontId="7" fillId="0" borderId="0" xfId="49" applyFont="1" applyBorder="1" applyAlignment="1">
      <alignment/>
    </xf>
    <xf numFmtId="38" fontId="7" fillId="0" borderId="0" xfId="49" applyFont="1" applyBorder="1" applyAlignment="1">
      <alignment horizontal="right" vertical="center" shrinkToFit="1"/>
    </xf>
    <xf numFmtId="180" fontId="7" fillId="0" borderId="0" xfId="49" applyNumberFormat="1" applyFont="1" applyBorder="1" applyAlignment="1">
      <alignment vertical="center" shrinkToFit="1"/>
    </xf>
    <xf numFmtId="38" fontId="7" fillId="0" borderId="0" xfId="49" applyFont="1" applyBorder="1" applyAlignment="1">
      <alignment horizontal="center" vertical="center" shrinkToFit="1"/>
    </xf>
    <xf numFmtId="38" fontId="7" fillId="0" borderId="20" xfId="49" applyFont="1" applyBorder="1" applyAlignment="1">
      <alignment/>
    </xf>
    <xf numFmtId="0" fontId="7" fillId="0" borderId="18" xfId="0" applyFont="1" applyBorder="1" applyAlignment="1">
      <alignment horizontal="center"/>
    </xf>
    <xf numFmtId="38" fontId="7" fillId="0" borderId="17" xfId="49" applyFont="1" applyBorder="1" applyAlignment="1">
      <alignment/>
    </xf>
    <xf numFmtId="38" fontId="7" fillId="0" borderId="20" xfId="49" applyFont="1" applyBorder="1" applyAlignment="1">
      <alignment vertical="center" shrinkToFit="1"/>
    </xf>
    <xf numFmtId="181" fontId="7" fillId="0" borderId="17" xfId="49" applyNumberFormat="1" applyFont="1" applyBorder="1" applyAlignment="1">
      <alignment vertical="center" shrinkToFit="1"/>
    </xf>
    <xf numFmtId="180" fontId="7" fillId="0" borderId="17" xfId="49" applyNumberFormat="1" applyFont="1" applyBorder="1" applyAlignment="1">
      <alignment horizontal="right" vertical="center" shrinkToFit="1"/>
    </xf>
    <xf numFmtId="0" fontId="7" fillId="0" borderId="18" xfId="0" applyFont="1" applyFill="1" applyBorder="1" applyAlignment="1">
      <alignment horizontal="center"/>
    </xf>
    <xf numFmtId="38" fontId="7" fillId="0" borderId="17" xfId="49" applyFont="1" applyFill="1" applyBorder="1" applyAlignment="1">
      <alignment/>
    </xf>
    <xf numFmtId="38" fontId="7" fillId="0" borderId="17" xfId="49" applyFont="1" applyFill="1" applyBorder="1" applyAlignment="1">
      <alignment vertical="center" shrinkToFit="1"/>
    </xf>
    <xf numFmtId="180" fontId="7" fillId="0" borderId="17" xfId="49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0" fontId="9" fillId="0" borderId="0" xfId="0" applyFont="1" applyBorder="1" applyAlignment="1">
      <alignment horizontal="right"/>
    </xf>
    <xf numFmtId="38" fontId="7" fillId="0" borderId="0" xfId="49" applyFont="1" applyBorder="1" applyAlignment="1">
      <alignment horizontal="right"/>
    </xf>
    <xf numFmtId="40" fontId="7" fillId="0" borderId="17" xfId="49" applyNumberFormat="1" applyFont="1" applyBorder="1" applyAlignment="1">
      <alignment vertical="center" shrinkToFit="1"/>
    </xf>
    <xf numFmtId="40" fontId="7" fillId="0" borderId="17" xfId="49" applyNumberFormat="1" applyFont="1" applyFill="1" applyBorder="1" applyAlignment="1">
      <alignment vertical="center" shrinkToFit="1"/>
    </xf>
    <xf numFmtId="4" fontId="7" fillId="0" borderId="17" xfId="49" applyNumberFormat="1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center"/>
    </xf>
    <xf numFmtId="181" fontId="7" fillId="0" borderId="20" xfId="49" applyNumberFormat="1" applyFont="1" applyBorder="1" applyAlignment="1">
      <alignment vertical="center" shrinkToFit="1"/>
    </xf>
    <xf numFmtId="180" fontId="7" fillId="0" borderId="20" xfId="49" applyNumberFormat="1" applyFont="1" applyFill="1" applyBorder="1" applyAlignment="1">
      <alignment vertical="center" shrinkToFit="1"/>
    </xf>
    <xf numFmtId="4" fontId="7" fillId="0" borderId="20" xfId="49" applyNumberFormat="1" applyFont="1" applyFill="1" applyBorder="1" applyAlignment="1">
      <alignment vertical="center" shrinkToFit="1"/>
    </xf>
    <xf numFmtId="38" fontId="7" fillId="4" borderId="10" xfId="49" applyFont="1" applyFill="1" applyBorder="1" applyAlignment="1">
      <alignment horizontal="center" vertical="center" shrinkToFit="1"/>
    </xf>
    <xf numFmtId="38" fontId="7" fillId="4" borderId="11" xfId="49" applyFont="1" applyFill="1" applyBorder="1" applyAlignment="1">
      <alignment horizontal="center" vertical="center" shrinkToFit="1"/>
    </xf>
    <xf numFmtId="49" fontId="7" fillId="4" borderId="10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49" fontId="7" fillId="4" borderId="20" xfId="0" applyNumberFormat="1" applyFont="1" applyFill="1" applyBorder="1" applyAlignment="1">
      <alignment horizontal="center" vertical="center"/>
    </xf>
    <xf numFmtId="38" fontId="7" fillId="4" borderId="19" xfId="49" applyFont="1" applyFill="1" applyBorder="1" applyAlignment="1">
      <alignment horizontal="center" vertical="center" shrinkToFit="1"/>
    </xf>
    <xf numFmtId="38" fontId="7" fillId="4" borderId="20" xfId="49" applyFont="1" applyFill="1" applyBorder="1" applyAlignment="1">
      <alignment horizontal="center" vertical="center" shrinkToFit="1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49" fontId="7" fillId="4" borderId="22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050/030/index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15.625" style="4" customWidth="1"/>
    <col min="2" max="2" width="4.875" style="4" bestFit="1" customWidth="1"/>
    <col min="3" max="4" width="8.00390625" style="27" bestFit="1" customWidth="1"/>
    <col min="5" max="5" width="6.625" style="27" customWidth="1"/>
    <col min="6" max="7" width="8.00390625" style="32" bestFit="1" customWidth="1"/>
    <col min="8" max="8" width="6.625" style="32" customWidth="1"/>
    <col min="9" max="10" width="8.00390625" style="32" bestFit="1" customWidth="1"/>
    <col min="11" max="11" width="6.625" style="32" customWidth="1"/>
    <col min="12" max="14" width="8.00390625" style="32" bestFit="1" customWidth="1"/>
    <col min="15" max="15" width="9.625" style="32" bestFit="1" customWidth="1"/>
    <col min="16" max="16" width="6.375" style="32" bestFit="1" customWidth="1"/>
    <col min="17" max="17" width="3.75390625" style="4" customWidth="1"/>
    <col min="18" max="16384" width="9.00390625" style="4" customWidth="1"/>
  </cols>
  <sheetData>
    <row r="1" ht="15" customHeight="1">
      <c r="A1" s="5" t="s">
        <v>16</v>
      </c>
    </row>
    <row r="2" ht="15" customHeight="1">
      <c r="P2" s="13"/>
    </row>
    <row r="3" spans="1:16" ht="15" customHeight="1">
      <c r="A3" s="72"/>
      <c r="B3" s="70" t="s">
        <v>76</v>
      </c>
      <c r="C3" s="68" t="s">
        <v>64</v>
      </c>
      <c r="D3" s="68"/>
      <c r="E3" s="69"/>
      <c r="F3" s="75" t="s">
        <v>67</v>
      </c>
      <c r="G3" s="75"/>
      <c r="H3" s="75"/>
      <c r="I3" s="75"/>
      <c r="J3" s="75"/>
      <c r="K3" s="75"/>
      <c r="L3" s="68" t="s">
        <v>68</v>
      </c>
      <c r="M3" s="68"/>
      <c r="N3" s="68"/>
      <c r="O3" s="68"/>
      <c r="P3" s="68"/>
    </row>
    <row r="4" spans="1:16" ht="15" customHeight="1">
      <c r="A4" s="73"/>
      <c r="B4" s="71"/>
      <c r="C4" s="68" t="s">
        <v>25</v>
      </c>
      <c r="D4" s="68" t="s">
        <v>26</v>
      </c>
      <c r="E4" s="69" t="s">
        <v>27</v>
      </c>
      <c r="F4" s="68" t="s">
        <v>69</v>
      </c>
      <c r="G4" s="68"/>
      <c r="H4" s="68"/>
      <c r="I4" s="68" t="s">
        <v>70</v>
      </c>
      <c r="J4" s="68"/>
      <c r="K4" s="68"/>
      <c r="L4" s="75" t="s">
        <v>25</v>
      </c>
      <c r="M4" s="38" t="s">
        <v>71</v>
      </c>
      <c r="N4" s="38" t="s">
        <v>72</v>
      </c>
      <c r="O4" s="75" t="s">
        <v>23</v>
      </c>
      <c r="P4" s="75" t="s">
        <v>27</v>
      </c>
    </row>
    <row r="5" spans="1:16" ht="15" customHeight="1">
      <c r="A5" s="74"/>
      <c r="B5" s="71"/>
      <c r="C5" s="68"/>
      <c r="D5" s="68"/>
      <c r="E5" s="69"/>
      <c r="F5" s="37" t="s">
        <v>25</v>
      </c>
      <c r="G5" s="37" t="s">
        <v>73</v>
      </c>
      <c r="H5" s="37" t="s">
        <v>74</v>
      </c>
      <c r="I5" s="37" t="s">
        <v>25</v>
      </c>
      <c r="J5" s="37" t="s">
        <v>73</v>
      </c>
      <c r="K5" s="37" t="s">
        <v>74</v>
      </c>
      <c r="L5" s="76"/>
      <c r="M5" s="39" t="s">
        <v>75</v>
      </c>
      <c r="N5" s="39" t="s">
        <v>75</v>
      </c>
      <c r="O5" s="76"/>
      <c r="P5" s="76"/>
    </row>
    <row r="6" spans="1:16" ht="15" customHeight="1">
      <c r="A6" s="40"/>
      <c r="B6" s="33"/>
      <c r="C6" s="30"/>
      <c r="D6" s="30"/>
      <c r="E6" s="34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15" customHeight="1">
      <c r="A7" s="41"/>
      <c r="B7" s="59" t="s">
        <v>19</v>
      </c>
      <c r="C7" s="29" t="s">
        <v>65</v>
      </c>
      <c r="D7" s="29" t="s">
        <v>65</v>
      </c>
      <c r="E7" s="35" t="s">
        <v>66</v>
      </c>
      <c r="F7" s="29" t="s">
        <v>65</v>
      </c>
      <c r="G7" s="29" t="s">
        <v>65</v>
      </c>
      <c r="H7" s="29" t="s">
        <v>66</v>
      </c>
      <c r="I7" s="29" t="s">
        <v>65</v>
      </c>
      <c r="J7" s="29" t="s">
        <v>65</v>
      </c>
      <c r="K7" s="29" t="s">
        <v>66</v>
      </c>
      <c r="L7" s="29" t="s">
        <v>65</v>
      </c>
      <c r="M7" s="29" t="s">
        <v>65</v>
      </c>
      <c r="N7" s="29" t="s">
        <v>65</v>
      </c>
      <c r="O7" s="29" t="s">
        <v>65</v>
      </c>
      <c r="P7" s="29" t="s">
        <v>66</v>
      </c>
    </row>
    <row r="8" spans="1:16" ht="15" customHeight="1">
      <c r="A8" s="42" t="s">
        <v>59</v>
      </c>
      <c r="B8" s="60">
        <v>50</v>
      </c>
      <c r="C8" s="28">
        <v>12617</v>
      </c>
      <c r="D8" s="28">
        <v>3549</v>
      </c>
      <c r="E8" s="36">
        <f aca="true" t="shared" si="0" ref="E8:E20">D8/C8*100</f>
        <v>28.12871522548942</v>
      </c>
      <c r="F8" s="28">
        <v>153</v>
      </c>
      <c r="G8" s="28">
        <v>20</v>
      </c>
      <c r="H8" s="31">
        <f>G8/F8*100</f>
        <v>13.071895424836603</v>
      </c>
      <c r="I8" s="28">
        <v>367</v>
      </c>
      <c r="J8" s="28">
        <v>72</v>
      </c>
      <c r="K8" s="31">
        <f>J8/I8*100</f>
        <v>19.618528610354225</v>
      </c>
      <c r="L8" s="28">
        <v>10586</v>
      </c>
      <c r="M8" s="28">
        <v>391</v>
      </c>
      <c r="N8" s="28">
        <v>2207</v>
      </c>
      <c r="O8" s="28">
        <f>M8+N8</f>
        <v>2598</v>
      </c>
      <c r="P8" s="61">
        <f aca="true" t="shared" si="1" ref="P8:P16">O8/L8*100</f>
        <v>24.541847723408274</v>
      </c>
    </row>
    <row r="9" spans="1:16" ht="15" customHeight="1">
      <c r="A9" s="42" t="s">
        <v>60</v>
      </c>
      <c r="B9" s="60">
        <v>52</v>
      </c>
      <c r="C9" s="28">
        <v>12724</v>
      </c>
      <c r="D9" s="28">
        <v>3342</v>
      </c>
      <c r="E9" s="36">
        <f t="shared" si="0"/>
        <v>26.265325369380697</v>
      </c>
      <c r="F9" s="28">
        <v>106</v>
      </c>
      <c r="G9" s="28">
        <v>12</v>
      </c>
      <c r="H9" s="31">
        <f>G9/F9*100</f>
        <v>11.320754716981133</v>
      </c>
      <c r="I9" s="28">
        <v>349</v>
      </c>
      <c r="J9" s="28">
        <v>121</v>
      </c>
      <c r="K9" s="31">
        <f>J9/I9*100</f>
        <v>34.67048710601719</v>
      </c>
      <c r="L9" s="28">
        <v>10863</v>
      </c>
      <c r="M9" s="28">
        <v>395</v>
      </c>
      <c r="N9" s="28">
        <v>2366</v>
      </c>
      <c r="O9" s="28">
        <f>M9+N9</f>
        <v>2761</v>
      </c>
      <c r="P9" s="61">
        <f t="shared" si="1"/>
        <v>25.416551597164688</v>
      </c>
    </row>
    <row r="10" spans="1:16" ht="15" customHeight="1">
      <c r="A10" s="42" t="s">
        <v>61</v>
      </c>
      <c r="B10" s="60">
        <v>54</v>
      </c>
      <c r="C10" s="28">
        <v>12615</v>
      </c>
      <c r="D10" s="28">
        <v>3521</v>
      </c>
      <c r="E10" s="36">
        <f t="shared" si="0"/>
        <v>27.91121680539041</v>
      </c>
      <c r="F10" s="28">
        <v>130</v>
      </c>
      <c r="G10" s="28">
        <v>23</v>
      </c>
      <c r="H10" s="31">
        <f>G10/F10*100</f>
        <v>17.692307692307693</v>
      </c>
      <c r="I10" s="28">
        <v>350</v>
      </c>
      <c r="J10" s="28">
        <v>73</v>
      </c>
      <c r="K10" s="31">
        <f>J10/I10*100</f>
        <v>20.857142857142858</v>
      </c>
      <c r="L10" s="28">
        <v>11039</v>
      </c>
      <c r="M10" s="28">
        <v>471</v>
      </c>
      <c r="N10" s="28">
        <v>1687</v>
      </c>
      <c r="O10" s="28">
        <f>M10+N10</f>
        <v>2158</v>
      </c>
      <c r="P10" s="61">
        <f t="shared" si="1"/>
        <v>19.548872180451127</v>
      </c>
    </row>
    <row r="11" spans="1:16" ht="15" customHeight="1">
      <c r="A11" s="42" t="s">
        <v>62</v>
      </c>
      <c r="B11" s="60">
        <v>53</v>
      </c>
      <c r="C11" s="28">
        <v>12770</v>
      </c>
      <c r="D11" s="28">
        <v>3591</v>
      </c>
      <c r="E11" s="36">
        <f t="shared" si="0"/>
        <v>28.12059514487079</v>
      </c>
      <c r="F11" s="28">
        <v>127</v>
      </c>
      <c r="G11" s="28">
        <v>15</v>
      </c>
      <c r="H11" s="31">
        <f>G11/F11*100</f>
        <v>11.811023622047244</v>
      </c>
      <c r="I11" s="28">
        <v>297</v>
      </c>
      <c r="J11" s="28">
        <v>40</v>
      </c>
      <c r="K11" s="31">
        <f>J11/I11*100</f>
        <v>13.468013468013467</v>
      </c>
      <c r="L11" s="28">
        <v>11330</v>
      </c>
      <c r="M11" s="28">
        <v>511</v>
      </c>
      <c r="N11" s="28">
        <v>1523</v>
      </c>
      <c r="O11" s="28">
        <f>M11+N11</f>
        <v>2034</v>
      </c>
      <c r="P11" s="61">
        <f t="shared" si="1"/>
        <v>17.95233892321271</v>
      </c>
    </row>
    <row r="12" spans="1:16" ht="15" customHeight="1">
      <c r="A12" s="42" t="s">
        <v>63</v>
      </c>
      <c r="B12" s="44">
        <v>51</v>
      </c>
      <c r="C12" s="28">
        <v>12786</v>
      </c>
      <c r="D12" s="28">
        <v>3851</v>
      </c>
      <c r="E12" s="36">
        <f t="shared" si="0"/>
        <v>30.118880025027373</v>
      </c>
      <c r="F12" s="28">
        <v>118</v>
      </c>
      <c r="G12" s="28">
        <v>18</v>
      </c>
      <c r="H12" s="31">
        <f>G12/F12*100</f>
        <v>15.254237288135593</v>
      </c>
      <c r="I12" s="28">
        <v>338</v>
      </c>
      <c r="J12" s="28">
        <v>86</v>
      </c>
      <c r="K12" s="31">
        <f>J12/I12*100</f>
        <v>25.443786982248522</v>
      </c>
      <c r="L12" s="28">
        <v>11519</v>
      </c>
      <c r="M12" s="28">
        <v>491</v>
      </c>
      <c r="N12" s="28">
        <v>1651</v>
      </c>
      <c r="O12" s="28">
        <f aca="true" t="shared" si="2" ref="O12:O21">M12+N12</f>
        <v>2142</v>
      </c>
      <c r="P12" s="61">
        <f t="shared" si="1"/>
        <v>18.595364180918484</v>
      </c>
    </row>
    <row r="13" spans="1:16" ht="15" customHeight="1">
      <c r="A13" s="42" t="s">
        <v>78</v>
      </c>
      <c r="B13" s="44">
        <v>52</v>
      </c>
      <c r="C13" s="29">
        <v>12921</v>
      </c>
      <c r="D13" s="29">
        <v>3637</v>
      </c>
      <c r="E13" s="52">
        <f t="shared" si="0"/>
        <v>28.147976162835693</v>
      </c>
      <c r="F13" s="29">
        <v>83</v>
      </c>
      <c r="G13" s="29">
        <v>14</v>
      </c>
      <c r="H13" s="53">
        <v>16.9</v>
      </c>
      <c r="I13" s="29">
        <v>334</v>
      </c>
      <c r="J13" s="29">
        <v>123</v>
      </c>
      <c r="K13" s="53">
        <v>36.8</v>
      </c>
      <c r="L13" s="29">
        <v>11290</v>
      </c>
      <c r="M13" s="29">
        <v>523</v>
      </c>
      <c r="N13" s="29">
        <v>1640</v>
      </c>
      <c r="O13" s="28">
        <f t="shared" si="2"/>
        <v>2163</v>
      </c>
      <c r="P13" s="61">
        <f t="shared" si="1"/>
        <v>19.158547387068204</v>
      </c>
    </row>
    <row r="14" spans="1:16" ht="15" customHeight="1">
      <c r="A14" s="49" t="s">
        <v>79</v>
      </c>
      <c r="B14" s="50">
        <v>50</v>
      </c>
      <c r="C14" s="28">
        <v>12788</v>
      </c>
      <c r="D14" s="28">
        <v>3633</v>
      </c>
      <c r="E14" s="52">
        <f t="shared" si="0"/>
        <v>28.40944635595871</v>
      </c>
      <c r="F14" s="28">
        <v>85</v>
      </c>
      <c r="G14" s="28">
        <v>9</v>
      </c>
      <c r="H14" s="31">
        <v>10.6</v>
      </c>
      <c r="I14" s="28">
        <v>305</v>
      </c>
      <c r="J14" s="28">
        <v>144</v>
      </c>
      <c r="K14" s="31">
        <v>47.2</v>
      </c>
      <c r="L14" s="28">
        <v>11301</v>
      </c>
      <c r="M14" s="28">
        <v>583</v>
      </c>
      <c r="N14" s="28">
        <v>1665</v>
      </c>
      <c r="O14" s="28">
        <f t="shared" si="2"/>
        <v>2248</v>
      </c>
      <c r="P14" s="61">
        <f t="shared" si="1"/>
        <v>19.892044951774178</v>
      </c>
    </row>
    <row r="15" spans="1:16" ht="15" customHeight="1">
      <c r="A15" s="49" t="s">
        <v>80</v>
      </c>
      <c r="B15" s="50">
        <v>50</v>
      </c>
      <c r="C15" s="28">
        <v>12707</v>
      </c>
      <c r="D15" s="28">
        <v>4145</v>
      </c>
      <c r="E15" s="52">
        <f t="shared" si="0"/>
        <v>32.619815849531754</v>
      </c>
      <c r="F15" s="28">
        <v>88</v>
      </c>
      <c r="G15" s="28">
        <v>12</v>
      </c>
      <c r="H15" s="31">
        <v>13.6</v>
      </c>
      <c r="I15" s="28">
        <v>343</v>
      </c>
      <c r="J15" s="28">
        <v>143</v>
      </c>
      <c r="K15" s="31">
        <v>41.7</v>
      </c>
      <c r="L15" s="28">
        <v>11260</v>
      </c>
      <c r="M15" s="28">
        <v>583</v>
      </c>
      <c r="N15" s="28">
        <v>1642</v>
      </c>
      <c r="O15" s="28">
        <f t="shared" si="2"/>
        <v>2225</v>
      </c>
      <c r="P15" s="61">
        <f t="shared" si="1"/>
        <v>19.760213143872114</v>
      </c>
    </row>
    <row r="16" spans="1:16" s="58" customFormat="1" ht="15" customHeight="1">
      <c r="A16" s="54" t="s">
        <v>83</v>
      </c>
      <c r="B16" s="55">
        <v>40</v>
      </c>
      <c r="C16" s="56">
        <v>12297</v>
      </c>
      <c r="D16" s="56">
        <v>3815</v>
      </c>
      <c r="E16" s="52">
        <f t="shared" si="0"/>
        <v>31.02382694966252</v>
      </c>
      <c r="F16" s="56">
        <v>81</v>
      </c>
      <c r="G16" s="56">
        <v>11</v>
      </c>
      <c r="H16" s="57">
        <v>13.6</v>
      </c>
      <c r="I16" s="56">
        <v>312</v>
      </c>
      <c r="J16" s="56">
        <v>142</v>
      </c>
      <c r="K16" s="57">
        <v>45.5</v>
      </c>
      <c r="L16" s="56">
        <v>10907</v>
      </c>
      <c r="M16" s="56">
        <v>578</v>
      </c>
      <c r="N16" s="56">
        <v>1671</v>
      </c>
      <c r="O16" s="28">
        <f t="shared" si="2"/>
        <v>2249</v>
      </c>
      <c r="P16" s="62">
        <f t="shared" si="1"/>
        <v>20.61978545887962</v>
      </c>
    </row>
    <row r="17" spans="1:16" s="58" customFormat="1" ht="15" customHeight="1">
      <c r="A17" s="54" t="s">
        <v>85</v>
      </c>
      <c r="B17" s="55">
        <v>42</v>
      </c>
      <c r="C17" s="56">
        <v>11800</v>
      </c>
      <c r="D17" s="56">
        <v>3423</v>
      </c>
      <c r="E17" s="52">
        <f t="shared" si="0"/>
        <v>29.008474576271187</v>
      </c>
      <c r="F17" s="56">
        <v>65</v>
      </c>
      <c r="G17" s="56">
        <v>14</v>
      </c>
      <c r="H17" s="57">
        <v>21.5</v>
      </c>
      <c r="I17" s="56">
        <v>303</v>
      </c>
      <c r="J17" s="56">
        <v>162</v>
      </c>
      <c r="K17" s="57">
        <v>53.5</v>
      </c>
      <c r="L17" s="56">
        <v>11140</v>
      </c>
      <c r="M17" s="56">
        <v>557</v>
      </c>
      <c r="N17" s="56">
        <v>1700</v>
      </c>
      <c r="O17" s="28">
        <f t="shared" si="2"/>
        <v>2257</v>
      </c>
      <c r="P17" s="62">
        <f>O17/L17*100</f>
        <v>20.26032315978456</v>
      </c>
    </row>
    <row r="18" spans="1:16" s="58" customFormat="1" ht="15" customHeight="1">
      <c r="A18" s="54" t="s">
        <v>86</v>
      </c>
      <c r="B18" s="55">
        <v>40</v>
      </c>
      <c r="C18" s="56">
        <v>11453</v>
      </c>
      <c r="D18" s="56">
        <v>3439</v>
      </c>
      <c r="E18" s="52">
        <f t="shared" si="0"/>
        <v>30.027067143979743</v>
      </c>
      <c r="F18" s="56">
        <v>50</v>
      </c>
      <c r="G18" s="56">
        <v>8</v>
      </c>
      <c r="H18" s="57">
        <f>G18/F18*100</f>
        <v>16</v>
      </c>
      <c r="I18" s="56">
        <v>307</v>
      </c>
      <c r="J18" s="56">
        <v>159</v>
      </c>
      <c r="K18" s="57">
        <f>J18/I18*100</f>
        <v>51.79153094462541</v>
      </c>
      <c r="L18" s="56">
        <v>11378</v>
      </c>
      <c r="M18" s="56">
        <v>578</v>
      </c>
      <c r="N18" s="56">
        <v>1823</v>
      </c>
      <c r="O18" s="56">
        <f t="shared" si="2"/>
        <v>2401</v>
      </c>
      <c r="P18" s="63">
        <f>O18/L18*100</f>
        <v>21.102126911583756</v>
      </c>
    </row>
    <row r="19" spans="1:16" ht="15" customHeight="1">
      <c r="A19" s="54" t="s">
        <v>87</v>
      </c>
      <c r="B19" s="50">
        <v>39</v>
      </c>
      <c r="C19" s="28">
        <v>11170</v>
      </c>
      <c r="D19" s="28">
        <v>3369</v>
      </c>
      <c r="E19" s="52">
        <f t="shared" si="0"/>
        <v>30.16114592658908</v>
      </c>
      <c r="F19" s="28">
        <v>61</v>
      </c>
      <c r="G19" s="28">
        <v>10</v>
      </c>
      <c r="H19" s="57">
        <f>G19/F19*100</f>
        <v>16.39344262295082</v>
      </c>
      <c r="I19" s="28">
        <v>307</v>
      </c>
      <c r="J19" s="28">
        <v>147</v>
      </c>
      <c r="K19" s="57">
        <f>J19/I19*100</f>
        <v>47.88273615635179</v>
      </c>
      <c r="L19" s="28">
        <v>11575</v>
      </c>
      <c r="M19" s="28">
        <v>586</v>
      </c>
      <c r="N19" s="28">
        <v>1936</v>
      </c>
      <c r="O19" s="28">
        <f t="shared" si="2"/>
        <v>2522</v>
      </c>
      <c r="P19" s="63">
        <f>O19/L19*100</f>
        <v>21.788336933045358</v>
      </c>
    </row>
    <row r="20" spans="1:16" ht="15" customHeight="1">
      <c r="A20" s="54" t="s">
        <v>88</v>
      </c>
      <c r="B20" s="50">
        <v>28</v>
      </c>
      <c r="C20" s="28">
        <v>11212</v>
      </c>
      <c r="D20" s="28">
        <v>2985</v>
      </c>
      <c r="E20" s="52">
        <f t="shared" si="0"/>
        <v>26.623260792008562</v>
      </c>
      <c r="F20" s="28">
        <v>47</v>
      </c>
      <c r="G20" s="28">
        <v>7</v>
      </c>
      <c r="H20" s="57">
        <f>G20/F20*100</f>
        <v>14.893617021276595</v>
      </c>
      <c r="I20" s="28">
        <v>269</v>
      </c>
      <c r="J20" s="28">
        <v>84</v>
      </c>
      <c r="K20" s="57">
        <f>J20/I20*100</f>
        <v>31.226765799256505</v>
      </c>
      <c r="L20" s="28">
        <v>11588</v>
      </c>
      <c r="M20" s="28">
        <v>420</v>
      </c>
      <c r="N20" s="28">
        <v>1796</v>
      </c>
      <c r="O20" s="28">
        <f t="shared" si="2"/>
        <v>2216</v>
      </c>
      <c r="P20" s="63">
        <f>O20/L20*100</f>
        <v>19.12323092854677</v>
      </c>
    </row>
    <row r="21" spans="1:16" ht="15" customHeight="1">
      <c r="A21" s="64" t="s">
        <v>89</v>
      </c>
      <c r="B21" s="48">
        <v>34</v>
      </c>
      <c r="C21" s="51">
        <v>10885</v>
      </c>
      <c r="D21" s="51">
        <v>3248</v>
      </c>
      <c r="E21" s="65">
        <v>29.8</v>
      </c>
      <c r="F21" s="51">
        <v>54</v>
      </c>
      <c r="G21" s="51">
        <v>8</v>
      </c>
      <c r="H21" s="66">
        <v>14.8</v>
      </c>
      <c r="I21" s="51">
        <v>285</v>
      </c>
      <c r="J21" s="51">
        <v>100</v>
      </c>
      <c r="K21" s="66">
        <v>35.1</v>
      </c>
      <c r="L21" s="51">
        <v>11535</v>
      </c>
      <c r="M21" s="51">
        <v>554</v>
      </c>
      <c r="N21" s="51">
        <v>1795</v>
      </c>
      <c r="O21" s="51">
        <f t="shared" si="2"/>
        <v>2349</v>
      </c>
      <c r="P21" s="67">
        <f>O21/L21*100</f>
        <v>20.36410923276983</v>
      </c>
    </row>
    <row r="22" spans="1:16" ht="15" customHeight="1">
      <c r="A22" s="43"/>
      <c r="B22" s="44"/>
      <c r="C22" s="45"/>
      <c r="D22" s="45"/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13" t="s">
        <v>77</v>
      </c>
    </row>
    <row r="23" spans="15:16" ht="15" customHeight="1">
      <c r="O23" s="4"/>
      <c r="P23" s="4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13">
    <mergeCell ref="O4:O5"/>
    <mergeCell ref="F3:K3"/>
    <mergeCell ref="L3:P3"/>
    <mergeCell ref="F4:H4"/>
    <mergeCell ref="I4:K4"/>
    <mergeCell ref="P4:P5"/>
    <mergeCell ref="C4:C5"/>
    <mergeCell ref="D4:D5"/>
    <mergeCell ref="E4:E5"/>
    <mergeCell ref="B3:B5"/>
    <mergeCell ref="A3:A5"/>
    <mergeCell ref="L4:L5"/>
    <mergeCell ref="C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SheetLayoutView="100" zoomScalePageLayoutView="0" workbookViewId="0" topLeftCell="A1">
      <selection activeCell="O23" sqref="O23"/>
    </sheetView>
  </sheetViews>
  <sheetFormatPr defaultColWidth="9.00390625" defaultRowHeight="13.5"/>
  <cols>
    <col min="1" max="1" width="15.625" style="4" customWidth="1"/>
    <col min="2" max="16384" width="9.00390625" style="4" customWidth="1"/>
  </cols>
  <sheetData>
    <row r="1" ht="15" customHeight="1">
      <c r="A1" s="5" t="s">
        <v>16</v>
      </c>
    </row>
    <row r="2" ht="15" customHeight="1">
      <c r="L2" s="13" t="s">
        <v>52</v>
      </c>
    </row>
    <row r="3" spans="1:12" ht="15" customHeight="1">
      <c r="A3" s="79"/>
      <c r="B3" s="71" t="s">
        <v>17</v>
      </c>
      <c r="C3" s="71"/>
      <c r="D3" s="70" t="s">
        <v>21</v>
      </c>
      <c r="E3" s="71" t="s">
        <v>23</v>
      </c>
      <c r="F3" s="71" t="s">
        <v>24</v>
      </c>
      <c r="G3" s="71"/>
      <c r="H3" s="71"/>
      <c r="I3" s="77"/>
      <c r="J3" s="77" t="s">
        <v>48</v>
      </c>
      <c r="K3" s="78"/>
      <c r="L3" s="78"/>
    </row>
    <row r="4" spans="1:12" ht="15" customHeight="1">
      <c r="A4" s="79"/>
      <c r="B4" s="7" t="s">
        <v>18</v>
      </c>
      <c r="C4" s="7" t="s">
        <v>20</v>
      </c>
      <c r="D4" s="70"/>
      <c r="E4" s="71"/>
      <c r="F4" s="7" t="s">
        <v>25</v>
      </c>
      <c r="G4" s="7" t="s">
        <v>26</v>
      </c>
      <c r="H4" s="7" t="s">
        <v>27</v>
      </c>
      <c r="I4" s="8" t="s">
        <v>28</v>
      </c>
      <c r="J4" s="7" t="s">
        <v>49</v>
      </c>
      <c r="K4" s="7" t="s">
        <v>50</v>
      </c>
      <c r="L4" s="8" t="s">
        <v>51</v>
      </c>
    </row>
    <row r="5" spans="1:12" ht="15" customHeight="1">
      <c r="A5" s="9"/>
      <c r="B5" s="6" t="s">
        <v>19</v>
      </c>
      <c r="C5" s="6" t="s">
        <v>22</v>
      </c>
      <c r="D5" s="6" t="s">
        <v>22</v>
      </c>
      <c r="E5" s="6" t="s">
        <v>22</v>
      </c>
      <c r="F5" s="6" t="s">
        <v>22</v>
      </c>
      <c r="G5" s="6" t="s">
        <v>22</v>
      </c>
      <c r="H5" s="6" t="s">
        <v>29</v>
      </c>
      <c r="I5" s="6" t="s">
        <v>29</v>
      </c>
      <c r="J5" s="6" t="s">
        <v>22</v>
      </c>
      <c r="K5" s="6" t="s">
        <v>22</v>
      </c>
      <c r="L5" s="6" t="s">
        <v>22</v>
      </c>
    </row>
    <row r="6" spans="1:9" ht="15" customHeight="1">
      <c r="A6" s="10" t="s">
        <v>37</v>
      </c>
      <c r="B6" s="15"/>
      <c r="C6" s="15"/>
      <c r="D6" s="15"/>
      <c r="E6" s="15"/>
      <c r="F6" s="15"/>
      <c r="G6" s="15"/>
      <c r="H6" s="15"/>
      <c r="I6" s="17"/>
    </row>
    <row r="7" spans="1:12" ht="15" customHeight="1">
      <c r="A7" s="10" t="s">
        <v>38</v>
      </c>
      <c r="B7" s="15">
        <v>54</v>
      </c>
      <c r="C7" s="15">
        <v>5106</v>
      </c>
      <c r="D7" s="15">
        <v>4991</v>
      </c>
      <c r="E7" s="15">
        <v>10097</v>
      </c>
      <c r="F7" s="15">
        <v>22196</v>
      </c>
      <c r="G7" s="15">
        <v>9512</v>
      </c>
      <c r="H7" s="17">
        <v>42.9</v>
      </c>
      <c r="I7" s="17">
        <v>37.7</v>
      </c>
      <c r="J7" s="14">
        <v>6257</v>
      </c>
      <c r="K7" s="14">
        <v>2739</v>
      </c>
      <c r="L7" s="14">
        <v>1101</v>
      </c>
    </row>
    <row r="8" spans="1:12" ht="15" customHeight="1">
      <c r="A8" s="10" t="s">
        <v>39</v>
      </c>
      <c r="B8" s="15">
        <v>22</v>
      </c>
      <c r="C8" s="15">
        <v>2002</v>
      </c>
      <c r="D8" s="15">
        <v>0</v>
      </c>
      <c r="E8" s="15">
        <v>2002</v>
      </c>
      <c r="F8" s="15">
        <v>3300</v>
      </c>
      <c r="G8" s="15">
        <v>1812</v>
      </c>
      <c r="H8" s="17">
        <v>54.9</v>
      </c>
      <c r="I8" s="17">
        <v>37.7</v>
      </c>
      <c r="J8" s="14">
        <v>987</v>
      </c>
      <c r="K8" s="14">
        <v>716</v>
      </c>
      <c r="L8" s="14">
        <v>299</v>
      </c>
    </row>
    <row r="9" spans="1:12" ht="15" customHeight="1">
      <c r="A9" s="11"/>
      <c r="B9" s="15"/>
      <c r="C9" s="15"/>
      <c r="D9" s="15"/>
      <c r="E9" s="15"/>
      <c r="F9" s="15"/>
      <c r="G9" s="15"/>
      <c r="H9" s="17"/>
      <c r="I9" s="17"/>
      <c r="J9" s="14"/>
      <c r="K9" s="14"/>
      <c r="L9" s="14"/>
    </row>
    <row r="10" spans="1:12" ht="15" customHeight="1">
      <c r="A10" s="10" t="s">
        <v>30</v>
      </c>
      <c r="B10" s="14"/>
      <c r="C10" s="14"/>
      <c r="D10" s="14"/>
      <c r="E10" s="14"/>
      <c r="F10" s="14"/>
      <c r="G10" s="14"/>
      <c r="H10" s="18"/>
      <c r="I10" s="18"/>
      <c r="J10" s="14"/>
      <c r="K10" s="14"/>
      <c r="L10" s="14"/>
    </row>
    <row r="11" spans="1:12" ht="15" customHeight="1">
      <c r="A11" s="10" t="s">
        <v>31</v>
      </c>
      <c r="B11" s="14">
        <v>39</v>
      </c>
      <c r="C11" s="14">
        <v>4214</v>
      </c>
      <c r="D11" s="14">
        <v>4921</v>
      </c>
      <c r="E11" s="14">
        <v>9135</v>
      </c>
      <c r="F11" s="14">
        <v>22254</v>
      </c>
      <c r="G11" s="14">
        <v>8633</v>
      </c>
      <c r="H11" s="18">
        <v>38.8</v>
      </c>
      <c r="I11" s="17" t="s">
        <v>35</v>
      </c>
      <c r="J11" s="14">
        <v>5742</v>
      </c>
      <c r="K11" s="14">
        <v>2403</v>
      </c>
      <c r="L11" s="14">
        <v>990</v>
      </c>
    </row>
    <row r="12" spans="1:12" ht="15" customHeight="1">
      <c r="A12" s="10" t="s">
        <v>32</v>
      </c>
      <c r="B12" s="14">
        <v>21</v>
      </c>
      <c r="C12" s="14">
        <v>2046</v>
      </c>
      <c r="D12" s="14">
        <v>0</v>
      </c>
      <c r="E12" s="14">
        <v>2046</v>
      </c>
      <c r="F12" s="14">
        <v>3300</v>
      </c>
      <c r="G12" s="14">
        <v>1843</v>
      </c>
      <c r="H12" s="18">
        <v>55.8</v>
      </c>
      <c r="I12" s="17" t="s">
        <v>35</v>
      </c>
      <c r="J12" s="14">
        <v>999</v>
      </c>
      <c r="K12" s="14">
        <v>744</v>
      </c>
      <c r="L12" s="14">
        <v>303</v>
      </c>
    </row>
    <row r="13" spans="1:12" ht="15" customHeight="1">
      <c r="A13" s="10" t="s">
        <v>33</v>
      </c>
      <c r="B13" s="14">
        <v>10</v>
      </c>
      <c r="C13" s="14">
        <v>801</v>
      </c>
      <c r="D13" s="14">
        <v>0</v>
      </c>
      <c r="E13" s="14">
        <v>801</v>
      </c>
      <c r="F13" s="14">
        <v>25554</v>
      </c>
      <c r="G13" s="14">
        <v>801</v>
      </c>
      <c r="H13" s="18">
        <v>3.1</v>
      </c>
      <c r="I13" s="17" t="s">
        <v>35</v>
      </c>
      <c r="J13" s="14">
        <v>427</v>
      </c>
      <c r="K13" s="14">
        <v>264</v>
      </c>
      <c r="L13" s="14">
        <v>110</v>
      </c>
    </row>
    <row r="14" spans="1:12" ht="15" customHeight="1">
      <c r="A14" s="11"/>
      <c r="B14" s="14"/>
      <c r="C14" s="14"/>
      <c r="D14" s="14"/>
      <c r="E14" s="14"/>
      <c r="F14" s="14"/>
      <c r="G14" s="14"/>
      <c r="H14" s="18"/>
      <c r="I14" s="18"/>
      <c r="J14" s="14"/>
      <c r="K14" s="14"/>
      <c r="L14" s="14"/>
    </row>
    <row r="15" spans="1:12" ht="15" customHeight="1">
      <c r="A15" s="10" t="s">
        <v>34</v>
      </c>
      <c r="B15" s="14">
        <v>54</v>
      </c>
      <c r="C15" s="14">
        <v>6422</v>
      </c>
      <c r="D15" s="14">
        <v>6351</v>
      </c>
      <c r="E15" s="14">
        <v>12773</v>
      </c>
      <c r="F15" s="14">
        <v>30488</v>
      </c>
      <c r="G15" s="14">
        <v>12076</v>
      </c>
      <c r="H15" s="18">
        <v>39.6</v>
      </c>
      <c r="I15" s="18">
        <v>37.5</v>
      </c>
      <c r="J15" s="14">
        <v>7190</v>
      </c>
      <c r="K15" s="14">
        <v>4033</v>
      </c>
      <c r="L15" s="14">
        <v>1550</v>
      </c>
    </row>
    <row r="16" spans="1:12" ht="15" customHeight="1">
      <c r="A16" s="10">
        <v>19</v>
      </c>
      <c r="B16" s="14">
        <v>55</v>
      </c>
      <c r="C16" s="14">
        <v>6132</v>
      </c>
      <c r="D16" s="14">
        <v>6616</v>
      </c>
      <c r="E16" s="14">
        <v>12748</v>
      </c>
      <c r="F16" s="14">
        <v>30700</v>
      </c>
      <c r="G16" s="14">
        <v>12057</v>
      </c>
      <c r="H16" s="18">
        <v>39.2</v>
      </c>
      <c r="I16" s="18"/>
      <c r="J16" s="14">
        <v>6861</v>
      </c>
      <c r="K16" s="14">
        <v>4317</v>
      </c>
      <c r="L16" s="14">
        <v>1570</v>
      </c>
    </row>
    <row r="17" spans="1:12" ht="15" customHeight="1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ht="15" customHeight="1">
      <c r="L18" s="13" t="s">
        <v>36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6">
    <mergeCell ref="F3:I3"/>
    <mergeCell ref="J3:L3"/>
    <mergeCell ref="A3:A4"/>
    <mergeCell ref="B3:C3"/>
    <mergeCell ref="D3:D4"/>
    <mergeCell ref="E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0">
      <selection activeCell="C19" sqref="C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83" t="s">
        <v>11</v>
      </c>
      <c r="B2" s="84"/>
      <c r="C2" s="1" t="s">
        <v>12</v>
      </c>
    </row>
    <row r="3" spans="1:3" ht="21" customHeight="1">
      <c r="A3" s="80" t="s">
        <v>9</v>
      </c>
      <c r="B3" s="81"/>
      <c r="C3" s="23" t="s">
        <v>58</v>
      </c>
    </row>
    <row r="4" spans="1:3" ht="21" customHeight="1">
      <c r="A4" s="80" t="s">
        <v>10</v>
      </c>
      <c r="B4" s="81"/>
      <c r="C4" s="23" t="s">
        <v>41</v>
      </c>
    </row>
    <row r="5" spans="1:3" ht="21" customHeight="1">
      <c r="A5" s="80" t="s">
        <v>53</v>
      </c>
      <c r="B5" s="81"/>
      <c r="C5" s="23" t="s">
        <v>42</v>
      </c>
    </row>
    <row r="6" spans="1:3" ht="21" customHeight="1">
      <c r="A6" s="80" t="s">
        <v>54</v>
      </c>
      <c r="B6" s="81"/>
      <c r="C6" s="24" t="s">
        <v>43</v>
      </c>
    </row>
    <row r="7" spans="1:3" ht="21" customHeight="1">
      <c r="A7" s="20" t="s">
        <v>55</v>
      </c>
      <c r="B7" s="21"/>
      <c r="C7" s="24" t="s">
        <v>56</v>
      </c>
    </row>
    <row r="8" spans="1:3" ht="21" customHeight="1">
      <c r="A8" s="80" t="s">
        <v>13</v>
      </c>
      <c r="B8" s="81"/>
      <c r="C8" s="25" t="s">
        <v>44</v>
      </c>
    </row>
    <row r="9" spans="1:3" ht="21" customHeight="1">
      <c r="A9" s="80" t="s">
        <v>1</v>
      </c>
      <c r="B9" s="81"/>
      <c r="C9" s="25" t="s">
        <v>45</v>
      </c>
    </row>
    <row r="10" spans="1:3" ht="21" customHeight="1">
      <c r="A10" s="80" t="s">
        <v>2</v>
      </c>
      <c r="B10" s="81"/>
      <c r="C10" s="25"/>
    </row>
    <row r="11" spans="1:3" ht="21" customHeight="1">
      <c r="A11" s="80" t="s">
        <v>14</v>
      </c>
      <c r="B11" s="81"/>
      <c r="C11" s="25" t="s">
        <v>46</v>
      </c>
    </row>
    <row r="12" spans="1:3" ht="21" customHeight="1">
      <c r="A12" s="82" t="s">
        <v>3</v>
      </c>
      <c r="B12" s="22" t="s">
        <v>0</v>
      </c>
      <c r="C12" s="25" t="s">
        <v>40</v>
      </c>
    </row>
    <row r="13" spans="1:3" ht="21" customHeight="1">
      <c r="A13" s="82"/>
      <c r="B13" s="22" t="s">
        <v>4</v>
      </c>
      <c r="C13" s="25"/>
    </row>
    <row r="14" spans="1:3" ht="21" customHeight="1">
      <c r="A14" s="82"/>
      <c r="B14" s="22" t="s">
        <v>5</v>
      </c>
      <c r="C14" s="25"/>
    </row>
    <row r="15" spans="1:3" ht="21" customHeight="1">
      <c r="A15" s="82"/>
      <c r="B15" s="22" t="s">
        <v>6</v>
      </c>
      <c r="C15" s="26" t="s">
        <v>57</v>
      </c>
    </row>
    <row r="16" spans="1:3" ht="21" customHeight="1">
      <c r="A16" s="80" t="s">
        <v>7</v>
      </c>
      <c r="B16" s="81"/>
      <c r="C16" s="25" t="s">
        <v>81</v>
      </c>
    </row>
    <row r="17" spans="1:3" ht="21" customHeight="1">
      <c r="A17" s="80" t="s">
        <v>8</v>
      </c>
      <c r="B17" s="81"/>
      <c r="C17" s="25" t="s">
        <v>47</v>
      </c>
    </row>
    <row r="18" spans="1:3" ht="21" customHeight="1">
      <c r="A18" s="20" t="s">
        <v>82</v>
      </c>
      <c r="B18" s="21"/>
      <c r="C18" s="25" t="s">
        <v>84</v>
      </c>
    </row>
    <row r="19" ht="21" customHeight="1">
      <c r="C19" s="19" t="s">
        <v>90</v>
      </c>
    </row>
  </sheetData>
  <sheetProtection/>
  <mergeCells count="12">
    <mergeCell ref="A6:B6"/>
    <mergeCell ref="A8:B8"/>
    <mergeCell ref="A2:B2"/>
    <mergeCell ref="A3:B3"/>
    <mergeCell ref="A4:B4"/>
    <mergeCell ref="A5:B5"/>
    <mergeCell ref="A9:B9"/>
    <mergeCell ref="A10:B10"/>
    <mergeCell ref="A12:A15"/>
    <mergeCell ref="A11:B11"/>
    <mergeCell ref="A16:B16"/>
    <mergeCell ref="A17:B17"/>
  </mergeCells>
  <hyperlinks>
    <hyperlink ref="C15" r:id="rId1" display="http://www.city.echizen.lg.jp/office/050/030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localadmin</cp:lastModifiedBy>
  <cp:lastPrinted>2018-11-12T11:40:50Z</cp:lastPrinted>
  <dcterms:created xsi:type="dcterms:W3CDTF">2008-12-08T02:07:16Z</dcterms:created>
  <dcterms:modified xsi:type="dcterms:W3CDTF">2023-08-02T08:20:48Z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