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R 2" sheetId="1" r:id="rId1"/>
    <sheet name="Ｒ１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/>
  <calcPr fullCalcOnLoad="1"/>
</workbook>
</file>

<file path=xl/sharedStrings.xml><?xml version="1.0" encoding="utf-8"?>
<sst xmlns="http://schemas.openxmlformats.org/spreadsheetml/2006/main" count="904" uniqueCount="150">
  <si>
    <t>名称</t>
  </si>
  <si>
    <t>系列２</t>
  </si>
  <si>
    <t>横軸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</si>
  <si>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</si>
  <si>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</si>
  <si>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</si>
  <si>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</si>
  <si>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</si>
  <si>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</si>
  <si>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</si>
  <si>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</si>
  <si>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</si>
  <si>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</si>
  <si>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</si>
  <si>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</si>
  <si>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</si>
  <si>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</si>
  <si>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</si>
  <si>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</si>
  <si>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</si>
  <si>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</si>
  <si>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</si>
  <si>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</si>
  <si>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</si>
  <si>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</si>
  <si>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</si>
  <si>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</si>
  <si>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</si>
  <si>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</si>
  <si>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</si>
  <si>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</si>
  <si>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</si>
  <si>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</si>
  <si>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</si>
  <si>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</si>
  <si>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</si>
  <si>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</si>
  <si>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</si>
  <si>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</si>
  <si>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</si>
  <si>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</si>
  <si>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</si>
  <si>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</si>
  <si>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 xml:space="preserve">３　　公    園 </t>
  </si>
  <si>
    <t>Ｈ19.3.31現在</t>
  </si>
  <si>
    <t>都市公園等 (都市計画区域内)</t>
  </si>
  <si>
    <t xml:space="preserve"> 　その他の公園（都市計画区域外）</t>
  </si>
  <si>
    <t>市町立計　</t>
  </si>
  <si>
    <t>市町立以外</t>
  </si>
  <si>
    <t>市町立計</t>
  </si>
  <si>
    <t>箇所数</t>
  </si>
  <si>
    <t>面積</t>
  </si>
  <si>
    <t>(㎡)</t>
  </si>
  <si>
    <t>(㎡)</t>
  </si>
  <si>
    <t>(㎡)</t>
  </si>
  <si>
    <t>面積</t>
  </si>
  <si>
    <t>市町立都市公園</t>
  </si>
  <si>
    <t>市町立 その他</t>
  </si>
  <si>
    <t>市町立都市公園</t>
  </si>
  <si>
    <t>市町立 その他</t>
  </si>
  <si>
    <t>平成１８年度</t>
  </si>
  <si>
    <t>資料：福井県市町村課「市町財政要覧」</t>
  </si>
  <si>
    <t>公共施設の状況　公園</t>
  </si>
  <si>
    <t>平成18年度</t>
  </si>
  <si>
    <t>平成１９年度</t>
  </si>
  <si>
    <t xml:space="preserve">３　　公    園 </t>
  </si>
  <si>
    <t>Ｈ20.3.31現在</t>
  </si>
  <si>
    <t>平成２０年度</t>
  </si>
  <si>
    <t>Ｈ21.3.31現在</t>
  </si>
  <si>
    <t>福井市大手3丁目17番1号</t>
  </si>
  <si>
    <t>13-03</t>
  </si>
  <si>
    <t xml:space="preserve">３　　公    園 </t>
  </si>
  <si>
    <t>市町立都市公園</t>
  </si>
  <si>
    <t>市町立 その他</t>
  </si>
  <si>
    <t>市町立都市公園</t>
  </si>
  <si>
    <t>市町立 その他</t>
  </si>
  <si>
    <t>面積</t>
  </si>
  <si>
    <t>(㎡)</t>
  </si>
  <si>
    <t>平成２１年度</t>
  </si>
  <si>
    <t>Ｈ22.3.31現在</t>
  </si>
  <si>
    <t>市町立都市公園</t>
  </si>
  <si>
    <t>市町立 その他</t>
  </si>
  <si>
    <t>平成２２年度</t>
  </si>
  <si>
    <t>Ｈ23.3.31現在</t>
  </si>
  <si>
    <t>市町立都市公園</t>
  </si>
  <si>
    <t>市町立 その他</t>
  </si>
  <si>
    <t>平成２３年度</t>
  </si>
  <si>
    <t>Ｈ24.3.31現在</t>
  </si>
  <si>
    <t>福井県市町振興課「市町財政要覧」</t>
  </si>
  <si>
    <t>http://www.pref.fukui.jp/doc/sityousinkou/index.html</t>
  </si>
  <si>
    <t>資料：福井県市町振興課「市町財政要覧」</t>
  </si>
  <si>
    <t>福井県市町振興課</t>
  </si>
  <si>
    <t>0776-20-0262</t>
  </si>
  <si>
    <t>市町立都市公園</t>
  </si>
  <si>
    <t>市町立 その他</t>
  </si>
  <si>
    <t>平成２４年度</t>
  </si>
  <si>
    <t>Ｈ25.3.31現在</t>
  </si>
  <si>
    <t>平成２５年度</t>
  </si>
  <si>
    <t>Ｈ26.3.31現在</t>
  </si>
  <si>
    <t>Ｈ27.3.31現在</t>
  </si>
  <si>
    <t>平成２６年度</t>
  </si>
  <si>
    <t>更新情報</t>
  </si>
  <si>
    <t>毎年4月頃に前年度のデータに更新</t>
  </si>
  <si>
    <t>平成２７年度</t>
  </si>
  <si>
    <t>Ｈ28.3.31現在</t>
  </si>
  <si>
    <t>Ｈ29.3.31現在</t>
  </si>
  <si>
    <t>平成２８年度</t>
  </si>
  <si>
    <t>平成２９年度</t>
  </si>
  <si>
    <t>Ｈ30.3.31現在</t>
  </si>
  <si>
    <t>Ｈ31.3.31現在</t>
  </si>
  <si>
    <t>平成３０年度</t>
  </si>
  <si>
    <t xml:space="preserve">２　　公    園 </t>
  </si>
  <si>
    <t>編集：越前市役所　情報政策課</t>
  </si>
  <si>
    <t>３月３１日</t>
  </si>
  <si>
    <t>令和元年度</t>
  </si>
  <si>
    <t>R2.3.31現在</t>
  </si>
  <si>
    <t>令和２年度</t>
  </si>
  <si>
    <t>２　　公　　園</t>
  </si>
  <si>
    <t>都市公園等（都市計画区域内）</t>
  </si>
  <si>
    <t>市町立都市公園</t>
  </si>
  <si>
    <t>市町立　その他</t>
  </si>
  <si>
    <t>市町立計</t>
  </si>
  <si>
    <t>市町立以外</t>
  </si>
  <si>
    <t>箇所数</t>
  </si>
  <si>
    <t>面積</t>
  </si>
  <si>
    <t>その他の公園（都市計画区域外）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</si>
  <si>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</si>
  <si>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</si>
  <si>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</si>
  <si>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</si>
  <si>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</si>
  <si>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</si>
  <si>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</si>
  <si>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</si>
  <si>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</si>
  <si>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</si>
  <si>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</si>
  <si>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</si>
  <si>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</si>
  <si>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</si>
  <si>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</si>
  <si>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</si>
  <si>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</si>
  <si>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</si>
  <si>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町計</t>
  </si>
  <si>
    <t>県計</t>
  </si>
  <si>
    <t>資料：福井県市町振興課「市町財政要覧」</t>
  </si>
  <si>
    <t>R3.3.31現在</t>
  </si>
  <si>
    <t>（㎡）</t>
  </si>
  <si>
    <t>(㎡）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</si>
</sst>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38" fontId="7" fillId="0" borderId="13" xfId="49" applyFont="1" applyBorder="1" applyAlignment="1">
      <alignment/>
    </xf>
    <xf numFmtId="0" fontId="9" fillId="0" borderId="0" xfId="0" applyFont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left" indent="1"/>
    </xf>
    <xf numFmtId="0" fontId="7" fillId="4" borderId="16" xfId="0" applyFont="1" applyFill="1" applyBorder="1" applyAlignment="1">
      <alignment horizontal="left" indent="1"/>
    </xf>
    <xf numFmtId="38" fontId="7" fillId="33" borderId="0" xfId="49" applyFont="1" applyFill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38" fontId="7" fillId="0" borderId="0" xfId="49" applyFont="1" applyAlignment="1" applyProtection="1">
      <alignment/>
      <protection locked="0"/>
    </xf>
    <xf numFmtId="38" fontId="7" fillId="34" borderId="0" xfId="49" applyFont="1" applyFill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sityousinkou/index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S8" sqref="S8"/>
    </sheetView>
  </sheetViews>
  <sheetFormatPr defaultColWidth="9.00390625" defaultRowHeight="13.5"/>
  <sheetData>
    <row r="1" spans="1:17" ht="13.5">
      <c r="A1" s="11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>
      <c r="A3" s="18" t="s">
        <v>116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>
      <c r="A4" s="12" t="s">
        <v>117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6" t="s">
        <v>147</v>
      </c>
    </row>
    <row r="5" spans="1:17" ht="13.5">
      <c r="A5" s="28"/>
      <c r="B5" s="26" t="s">
        <v>118</v>
      </c>
      <c r="C5" s="26"/>
      <c r="D5" s="26"/>
      <c r="E5" s="26"/>
      <c r="F5" s="26"/>
      <c r="G5" s="26"/>
      <c r="H5" s="26"/>
      <c r="I5" s="26"/>
      <c r="J5" s="26" t="s">
        <v>125</v>
      </c>
      <c r="K5" s="26"/>
      <c r="L5" s="26"/>
      <c r="M5" s="26"/>
      <c r="N5" s="26"/>
      <c r="O5" s="26"/>
      <c r="P5" s="26"/>
      <c r="Q5" s="27"/>
    </row>
    <row r="6" spans="1:17" ht="13.5">
      <c r="A6" s="28"/>
      <c r="B6" s="26" t="s">
        <v>119</v>
      </c>
      <c r="C6" s="26"/>
      <c r="D6" s="26" t="s">
        <v>120</v>
      </c>
      <c r="E6" s="26"/>
      <c r="F6" s="26" t="s">
        <v>121</v>
      </c>
      <c r="G6" s="26"/>
      <c r="H6" s="26" t="s">
        <v>122</v>
      </c>
      <c r="I6" s="26"/>
      <c r="J6" s="26" t="s">
        <v>119</v>
      </c>
      <c r="K6" s="26"/>
      <c r="L6" s="26" t="s">
        <v>120</v>
      </c>
      <c r="M6" s="26"/>
      <c r="N6" s="26" t="s">
        <v>121</v>
      </c>
      <c r="O6" s="26"/>
      <c r="P6" s="26" t="s">
        <v>122</v>
      </c>
      <c r="Q6" s="27"/>
    </row>
    <row r="7" spans="1:17" ht="13.5">
      <c r="A7" s="28"/>
      <c r="B7" s="14" t="s">
        <v>123</v>
      </c>
      <c r="C7" s="14" t="s">
        <v>124</v>
      </c>
      <c r="D7" s="14" t="s">
        <v>123</v>
      </c>
      <c r="E7" s="14" t="s">
        <v>124</v>
      </c>
      <c r="F7" s="14" t="s">
        <v>123</v>
      </c>
      <c r="G7" s="14" t="s">
        <v>124</v>
      </c>
      <c r="H7" s="14" t="s">
        <v>123</v>
      </c>
      <c r="I7" s="14" t="s">
        <v>124</v>
      </c>
      <c r="J7" s="14" t="s">
        <v>123</v>
      </c>
      <c r="K7" s="14" t="s">
        <v>124</v>
      </c>
      <c r="L7" s="14" t="s">
        <v>123</v>
      </c>
      <c r="M7" s="14" t="s">
        <v>124</v>
      </c>
      <c r="N7" s="14" t="s">
        <v>123</v>
      </c>
      <c r="O7" s="14" t="s">
        <v>124</v>
      </c>
      <c r="P7" s="14" t="s">
        <v>123</v>
      </c>
      <c r="Q7" s="15" t="s">
        <v>124</v>
      </c>
    </row>
    <row r="8" spans="1:17" ht="13.5">
      <c r="A8" s="19"/>
      <c r="B8" s="16"/>
      <c r="C8" s="16" t="s">
        <v>148</v>
      </c>
      <c r="D8" s="16"/>
      <c r="E8" s="16" t="s">
        <v>53</v>
      </c>
      <c r="F8" s="16"/>
      <c r="G8" s="16" t="s">
        <v>149</v>
      </c>
      <c r="H8" s="16"/>
      <c r="I8" s="16" t="s">
        <v>148</v>
      </c>
      <c r="J8" s="16"/>
      <c r="K8" s="16" t="s">
        <v>149</v>
      </c>
      <c r="L8" s="16"/>
      <c r="M8" s="16" t="s">
        <v>149</v>
      </c>
      <c r="N8" s="16"/>
      <c r="O8" s="16" t="s">
        <v>148</v>
      </c>
      <c r="P8" s="16"/>
      <c r="Q8" s="16" t="s">
        <v>149</v>
      </c>
    </row>
    <row r="9" spans="1:17" ht="13.5">
      <c r="A9" s="20" t="s">
        <v>126</v>
      </c>
      <c r="B9" s="13">
        <v>393</v>
      </c>
      <c r="C9" s="13">
        <v>2758283</v>
      </c>
      <c r="D9" s="12">
        <v>107</v>
      </c>
      <c r="E9" s="13">
        <v>192302</v>
      </c>
      <c r="F9" s="13">
        <v>500</v>
      </c>
      <c r="G9" s="13">
        <v>2950585</v>
      </c>
      <c r="H9" s="13">
        <v>5</v>
      </c>
      <c r="I9" s="13">
        <v>1044300</v>
      </c>
      <c r="J9" s="13">
        <v>0</v>
      </c>
      <c r="K9" s="13">
        <v>0</v>
      </c>
      <c r="L9" s="13">
        <v>15</v>
      </c>
      <c r="M9" s="13">
        <v>24574</v>
      </c>
      <c r="N9" s="13">
        <v>15</v>
      </c>
      <c r="O9" s="13">
        <v>24574</v>
      </c>
      <c r="P9" s="13">
        <v>0</v>
      </c>
      <c r="Q9" s="13">
        <v>0</v>
      </c>
    </row>
    <row r="10" spans="1:17" ht="13.5">
      <c r="A10" s="20" t="s">
        <v>127</v>
      </c>
      <c r="B10" s="13">
        <v>40</v>
      </c>
      <c r="C10" s="13">
        <v>1448700</v>
      </c>
      <c r="D10" s="13">
        <v>9</v>
      </c>
      <c r="E10" s="13">
        <v>4400</v>
      </c>
      <c r="F10" s="13">
        <v>49</v>
      </c>
      <c r="G10" s="13">
        <v>1453100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3.5">
      <c r="A11" s="20" t="s">
        <v>128</v>
      </c>
      <c r="B11" s="13">
        <v>22</v>
      </c>
      <c r="C11" s="13">
        <v>53916</v>
      </c>
      <c r="D11" s="13">
        <v>5</v>
      </c>
      <c r="E11" s="13">
        <v>25655</v>
      </c>
      <c r="F11" s="24">
        <v>27</v>
      </c>
      <c r="G11" s="13">
        <v>79571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3.5">
      <c r="A12" s="20" t="s">
        <v>129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v>233359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3.5">
      <c r="A13" s="20" t="s">
        <v>130</v>
      </c>
      <c r="B13" s="13">
        <v>33</v>
      </c>
      <c r="C13" s="13">
        <v>1119500</v>
      </c>
      <c r="D13" s="13">
        <v>0</v>
      </c>
      <c r="E13" s="13">
        <v>0</v>
      </c>
      <c r="F13" s="13">
        <v>33</v>
      </c>
      <c r="G13" s="13">
        <v>1119500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3.5">
      <c r="A14" s="20" t="s">
        <v>131</v>
      </c>
      <c r="B14" s="13">
        <v>191</v>
      </c>
      <c r="C14" s="13">
        <v>870600</v>
      </c>
      <c r="D14" s="13">
        <v>13</v>
      </c>
      <c r="E14" s="13">
        <v>6500</v>
      </c>
      <c r="F14" s="13">
        <v>204</v>
      </c>
      <c r="G14" s="13">
        <v>877100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3.5">
      <c r="A15" s="20" t="s">
        <v>132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3.5">
      <c r="A16" s="20" t="s">
        <v>133</v>
      </c>
      <c r="B16" s="25">
        <v>94</v>
      </c>
      <c r="C16" s="22">
        <v>1787400</v>
      </c>
      <c r="D16" s="22">
        <v>1</v>
      </c>
      <c r="E16" s="22">
        <v>197</v>
      </c>
      <c r="F16" s="22">
        <v>95</v>
      </c>
      <c r="G16" s="22">
        <v>1787597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3.5">
      <c r="A17" s="20" t="s">
        <v>134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3.5">
      <c r="A18" s="20" t="s">
        <v>135</v>
      </c>
      <c r="B18" s="13">
        <v>908</v>
      </c>
      <c r="C18" s="13">
        <v>8999651</v>
      </c>
      <c r="D18" s="13">
        <v>151</v>
      </c>
      <c r="E18" s="13">
        <v>281361</v>
      </c>
      <c r="F18" s="13">
        <v>1059</v>
      </c>
      <c r="G18" s="13">
        <v>9281012</v>
      </c>
      <c r="H18" s="13">
        <v>12</v>
      </c>
      <c r="I18" s="13">
        <v>2476603</v>
      </c>
      <c r="J18" s="13">
        <v>0</v>
      </c>
      <c r="K18" s="13">
        <v>0</v>
      </c>
      <c r="L18" s="13">
        <v>22</v>
      </c>
      <c r="M18" s="13">
        <v>47732</v>
      </c>
      <c r="N18" s="13">
        <v>22</v>
      </c>
      <c r="O18" s="13">
        <v>47732</v>
      </c>
      <c r="P18" s="13">
        <v>4</v>
      </c>
      <c r="Q18" s="13">
        <v>66394</v>
      </c>
    </row>
    <row r="19" spans="1:17" ht="13.5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3.5">
      <c r="A20" s="20" t="s">
        <v>136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3.5">
      <c r="A21" s="20" t="s">
        <v>137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3.5">
      <c r="A22" s="20" t="s">
        <v>138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13</v>
      </c>
      <c r="M22" s="13">
        <v>282820</v>
      </c>
      <c r="N22" s="13">
        <v>13</v>
      </c>
      <c r="O22" s="13">
        <v>282820</v>
      </c>
      <c r="P22" s="13">
        <v>0</v>
      </c>
      <c r="Q22" s="13">
        <v>0</v>
      </c>
    </row>
    <row r="23" spans="1:17" ht="13.5">
      <c r="A23" s="20" t="s">
        <v>139</v>
      </c>
      <c r="B23" s="13">
        <v>14</v>
      </c>
      <c r="C23" s="13">
        <v>172115</v>
      </c>
      <c r="D23" s="13">
        <v>1</v>
      </c>
      <c r="E23" s="13">
        <v>1807</v>
      </c>
      <c r="F23" s="13">
        <v>15</v>
      </c>
      <c r="G23" s="13">
        <v>173922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3.5">
      <c r="A24" s="20" t="s">
        <v>140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3.5">
      <c r="A25" s="20" t="s">
        <v>141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3.5">
      <c r="A26" s="20" t="s">
        <v>142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3.5">
      <c r="A27" s="20" t="s">
        <v>143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3.5">
      <c r="A28" s="20" t="s">
        <v>144</v>
      </c>
      <c r="B28" s="13">
        <v>18</v>
      </c>
      <c r="C28" s="13">
        <v>271926</v>
      </c>
      <c r="D28" s="13">
        <v>23</v>
      </c>
      <c r="E28" s="13">
        <v>382530</v>
      </c>
      <c r="F28" s="13">
        <v>41</v>
      </c>
      <c r="G28" s="13">
        <v>654456</v>
      </c>
      <c r="H28" s="13">
        <v>1</v>
      </c>
      <c r="I28" s="13">
        <v>118000</v>
      </c>
      <c r="J28" s="13">
        <v>0</v>
      </c>
      <c r="K28" s="13">
        <v>0</v>
      </c>
      <c r="L28" s="13">
        <v>39</v>
      </c>
      <c r="M28" s="13">
        <v>1129703</v>
      </c>
      <c r="N28" s="13">
        <v>39</v>
      </c>
      <c r="O28" s="13">
        <v>1129703</v>
      </c>
      <c r="P28" s="13">
        <v>1</v>
      </c>
      <c r="Q28" s="13">
        <v>180000</v>
      </c>
    </row>
    <row r="29" spans="1:17" ht="13.5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3.5">
      <c r="A30" s="21" t="s">
        <v>145</v>
      </c>
      <c r="B30" s="17">
        <v>926</v>
      </c>
      <c r="C30" s="17">
        <v>9271577</v>
      </c>
      <c r="D30" s="17">
        <v>174</v>
      </c>
      <c r="E30" s="17">
        <v>663891</v>
      </c>
      <c r="F30" s="17">
        <v>1100</v>
      </c>
      <c r="G30" s="17">
        <v>9935468</v>
      </c>
      <c r="H30" s="17">
        <v>13</v>
      </c>
      <c r="I30" s="17">
        <v>2594603</v>
      </c>
      <c r="J30" s="17">
        <v>0</v>
      </c>
      <c r="K30" s="17">
        <v>0</v>
      </c>
      <c r="L30" s="17">
        <v>61</v>
      </c>
      <c r="M30" s="17">
        <v>1177435</v>
      </c>
      <c r="N30" s="17">
        <v>61</v>
      </c>
      <c r="O30" s="17">
        <v>1177435</v>
      </c>
      <c r="P30" s="17">
        <v>5</v>
      </c>
      <c r="Q30" s="17">
        <v>246394</v>
      </c>
    </row>
    <row r="31" spans="1:17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6" t="s">
        <v>146</v>
      </c>
    </row>
  </sheetData>
  <sheetProtection/>
  <mergeCells count="11">
    <mergeCell ref="J6:K6"/>
    <mergeCell ref="L6:M6"/>
    <mergeCell ref="N6:O6"/>
    <mergeCell ref="P6:Q6"/>
    <mergeCell ref="A5:A7"/>
    <mergeCell ref="B5:I5"/>
    <mergeCell ref="J5:Q5"/>
    <mergeCell ref="B6:C6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86</v>
      </c>
    </row>
    <row r="4" spans="1:17" ht="15" customHeight="1">
      <c r="A4" s="12" t="s">
        <v>71</v>
      </c>
      <c r="Q4" s="16" t="s">
        <v>87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72</v>
      </c>
      <c r="C6" s="26"/>
      <c r="D6" s="26" t="s">
        <v>73</v>
      </c>
      <c r="E6" s="26"/>
      <c r="F6" s="26" t="s">
        <v>47</v>
      </c>
      <c r="G6" s="26"/>
      <c r="H6" s="26" t="s">
        <v>48</v>
      </c>
      <c r="I6" s="26"/>
      <c r="J6" s="26" t="s">
        <v>84</v>
      </c>
      <c r="K6" s="26"/>
      <c r="L6" s="26" t="s">
        <v>85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76</v>
      </c>
      <c r="D7" s="14" t="s">
        <v>50</v>
      </c>
      <c r="E7" s="14" t="s">
        <v>76</v>
      </c>
      <c r="F7" s="14" t="s">
        <v>50</v>
      </c>
      <c r="G7" s="14" t="s">
        <v>76</v>
      </c>
      <c r="H7" s="14" t="s">
        <v>50</v>
      </c>
      <c r="I7" s="14" t="s">
        <v>76</v>
      </c>
      <c r="J7" s="14" t="s">
        <v>50</v>
      </c>
      <c r="K7" s="14" t="s">
        <v>76</v>
      </c>
      <c r="L7" s="14" t="s">
        <v>50</v>
      </c>
      <c r="M7" s="14" t="s">
        <v>76</v>
      </c>
      <c r="N7" s="14" t="s">
        <v>50</v>
      </c>
      <c r="O7" s="14" t="s">
        <v>76</v>
      </c>
      <c r="P7" s="14" t="s">
        <v>50</v>
      </c>
      <c r="Q7" s="15" t="s">
        <v>76</v>
      </c>
    </row>
    <row r="8" spans="1:17" ht="15" customHeight="1">
      <c r="A8" s="19"/>
      <c r="B8" s="16"/>
      <c r="C8" s="16" t="s">
        <v>77</v>
      </c>
      <c r="D8" s="16"/>
      <c r="E8" s="16" t="s">
        <v>77</v>
      </c>
      <c r="F8" s="16"/>
      <c r="G8" s="16" t="s">
        <v>52</v>
      </c>
      <c r="H8" s="16"/>
      <c r="I8" s="16" t="s">
        <v>77</v>
      </c>
      <c r="J8" s="16"/>
      <c r="K8" s="16" t="s">
        <v>77</v>
      </c>
      <c r="L8" s="16"/>
      <c r="M8" s="16" t="s">
        <v>77</v>
      </c>
      <c r="N8" s="16"/>
      <c r="O8" s="16" t="s">
        <v>77</v>
      </c>
      <c r="P8" s="16"/>
      <c r="Q8" s="16" t="s">
        <v>77</v>
      </c>
    </row>
    <row r="9" spans="1:17" ht="15" customHeight="1">
      <c r="A9" s="20" t="s">
        <v>23</v>
      </c>
      <c r="B9" s="13">
        <v>353</v>
      </c>
      <c r="C9" s="13">
        <v>2485122</v>
      </c>
      <c r="D9" s="13">
        <v>0</v>
      </c>
      <c r="E9" s="13">
        <v>0</v>
      </c>
      <c r="F9" s="13">
        <v>353</v>
      </c>
      <c r="G9" s="13">
        <v>2485122</v>
      </c>
      <c r="H9" s="13">
        <v>4</v>
      </c>
      <c r="I9" s="13">
        <v>999000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216508</v>
      </c>
      <c r="D12" s="13">
        <v>9</v>
      </c>
      <c r="E12" s="13">
        <v>123501</v>
      </c>
      <c r="F12" s="13">
        <v>41</v>
      </c>
      <c r="G12" s="13">
        <v>340009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1068800</v>
      </c>
      <c r="D13" s="13">
        <v>0</v>
      </c>
      <c r="E13" s="13">
        <v>0</v>
      </c>
      <c r="F13" s="13">
        <v>33</v>
      </c>
      <c r="G13" s="13">
        <v>1068800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131</v>
      </c>
      <c r="C14" s="13">
        <v>837200</v>
      </c>
      <c r="D14" s="13">
        <v>0</v>
      </c>
      <c r="E14" s="13">
        <v>0</v>
      </c>
      <c r="F14" s="13">
        <v>131</v>
      </c>
      <c r="G14" s="13">
        <v>837200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115313</v>
      </c>
      <c r="D15" s="13">
        <v>6</v>
      </c>
      <c r="E15" s="13">
        <v>29197</v>
      </c>
      <c r="F15" s="13">
        <v>29</v>
      </c>
      <c r="G15" s="13">
        <v>144510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22">
        <v>89</v>
      </c>
      <c r="C16" s="22">
        <v>1718651</v>
      </c>
      <c r="D16" s="22">
        <v>2</v>
      </c>
      <c r="E16" s="22">
        <v>2803</v>
      </c>
      <c r="F16" s="22">
        <v>91</v>
      </c>
      <c r="G16" s="22">
        <v>1721454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802</v>
      </c>
      <c r="C18" s="13">
        <v>8505979</v>
      </c>
      <c r="D18" s="13">
        <v>32</v>
      </c>
      <c r="E18" s="13">
        <v>185856</v>
      </c>
      <c r="F18" s="13">
        <v>834</v>
      </c>
      <c r="G18" s="13">
        <v>8691835</v>
      </c>
      <c r="H18" s="13">
        <v>11</v>
      </c>
      <c r="I18" s="13">
        <v>2431303</v>
      </c>
      <c r="J18" s="13">
        <v>0</v>
      </c>
      <c r="K18" s="13">
        <v>0</v>
      </c>
      <c r="L18" s="13">
        <v>8</v>
      </c>
      <c r="M18" s="13">
        <v>33117</v>
      </c>
      <c r="N18" s="13">
        <v>8</v>
      </c>
      <c r="O18" s="13">
        <v>33117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7</v>
      </c>
      <c r="E27" s="13">
        <v>139330</v>
      </c>
      <c r="F27" s="13">
        <v>7</v>
      </c>
      <c r="G27" s="13">
        <v>139330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270304</v>
      </c>
      <c r="D28" s="13">
        <v>22</v>
      </c>
      <c r="E28" s="13">
        <v>352344</v>
      </c>
      <c r="F28" s="13">
        <v>36</v>
      </c>
      <c r="G28" s="13">
        <v>622648</v>
      </c>
      <c r="H28" s="13">
        <v>1</v>
      </c>
      <c r="I28" s="13">
        <v>118000</v>
      </c>
      <c r="J28" s="13">
        <v>0</v>
      </c>
      <c r="K28" s="13">
        <v>0</v>
      </c>
      <c r="L28" s="13">
        <v>43</v>
      </c>
      <c r="M28" s="13">
        <v>1046724</v>
      </c>
      <c r="N28" s="13">
        <v>43</v>
      </c>
      <c r="O28" s="13">
        <v>1046724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816</v>
      </c>
      <c r="C30" s="17">
        <v>8776283</v>
      </c>
      <c r="D30" s="17">
        <v>54</v>
      </c>
      <c r="E30" s="17">
        <v>538200</v>
      </c>
      <c r="F30" s="17">
        <v>870</v>
      </c>
      <c r="G30" s="17">
        <v>9314483</v>
      </c>
      <c r="H30" s="17">
        <v>12</v>
      </c>
      <c r="I30" s="17">
        <v>2549303</v>
      </c>
      <c r="J30" s="17">
        <v>0</v>
      </c>
      <c r="K30" s="17">
        <v>0</v>
      </c>
      <c r="L30" s="17">
        <v>51</v>
      </c>
      <c r="M30" s="17">
        <v>1079841</v>
      </c>
      <c r="N30" s="17">
        <v>51</v>
      </c>
      <c r="O30" s="17">
        <v>1079841</v>
      </c>
      <c r="P30" s="17">
        <v>21</v>
      </c>
      <c r="Q30" s="17">
        <v>260738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0">
      <selection activeCell="I27" sqref="I27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82</v>
      </c>
    </row>
    <row r="4" spans="1:17" ht="15" customHeight="1">
      <c r="A4" s="12" t="s">
        <v>71</v>
      </c>
      <c r="Q4" s="16" t="s">
        <v>83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72</v>
      </c>
      <c r="C6" s="26"/>
      <c r="D6" s="26" t="s">
        <v>73</v>
      </c>
      <c r="E6" s="26"/>
      <c r="F6" s="26" t="s">
        <v>47</v>
      </c>
      <c r="G6" s="26"/>
      <c r="H6" s="26" t="s">
        <v>48</v>
      </c>
      <c r="I6" s="26"/>
      <c r="J6" s="26" t="s">
        <v>80</v>
      </c>
      <c r="K6" s="26"/>
      <c r="L6" s="26" t="s">
        <v>81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76</v>
      </c>
      <c r="D7" s="14" t="s">
        <v>50</v>
      </c>
      <c r="E7" s="14" t="s">
        <v>76</v>
      </c>
      <c r="F7" s="14" t="s">
        <v>50</v>
      </c>
      <c r="G7" s="14" t="s">
        <v>76</v>
      </c>
      <c r="H7" s="14" t="s">
        <v>50</v>
      </c>
      <c r="I7" s="14" t="s">
        <v>76</v>
      </c>
      <c r="J7" s="14" t="s">
        <v>50</v>
      </c>
      <c r="K7" s="14" t="s">
        <v>76</v>
      </c>
      <c r="L7" s="14" t="s">
        <v>50</v>
      </c>
      <c r="M7" s="14" t="s">
        <v>76</v>
      </c>
      <c r="N7" s="14" t="s">
        <v>50</v>
      </c>
      <c r="O7" s="14" t="s">
        <v>76</v>
      </c>
      <c r="P7" s="14" t="s">
        <v>50</v>
      </c>
      <c r="Q7" s="15" t="s">
        <v>76</v>
      </c>
    </row>
    <row r="8" spans="1:17" ht="15" customHeight="1">
      <c r="A8" s="19"/>
      <c r="B8" s="16"/>
      <c r="C8" s="16" t="s">
        <v>77</v>
      </c>
      <c r="D8" s="16"/>
      <c r="E8" s="16" t="s">
        <v>77</v>
      </c>
      <c r="F8" s="16"/>
      <c r="G8" s="16" t="s">
        <v>52</v>
      </c>
      <c r="H8" s="16"/>
      <c r="I8" s="16" t="s">
        <v>77</v>
      </c>
      <c r="J8" s="16"/>
      <c r="K8" s="16" t="s">
        <v>77</v>
      </c>
      <c r="L8" s="16"/>
      <c r="M8" s="16" t="s">
        <v>77</v>
      </c>
      <c r="N8" s="16"/>
      <c r="O8" s="16" t="s">
        <v>77</v>
      </c>
      <c r="P8" s="16"/>
      <c r="Q8" s="16" t="s">
        <v>77</v>
      </c>
    </row>
    <row r="9" spans="1:17" ht="15" customHeight="1">
      <c r="A9" s="20" t="s">
        <v>23</v>
      </c>
      <c r="B9" s="13">
        <v>337</v>
      </c>
      <c r="C9" s="13">
        <v>2409710</v>
      </c>
      <c r="D9" s="13">
        <v>0</v>
      </c>
      <c r="E9" s="13">
        <v>0</v>
      </c>
      <c r="F9" s="13">
        <v>337</v>
      </c>
      <c r="G9" s="13">
        <v>2409710</v>
      </c>
      <c r="H9" s="13">
        <v>4</v>
      </c>
      <c r="I9" s="13">
        <v>999000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216508</v>
      </c>
      <c r="D12" s="13">
        <v>9</v>
      </c>
      <c r="E12" s="13">
        <v>123501</v>
      </c>
      <c r="F12" s="13">
        <v>41</v>
      </c>
      <c r="G12" s="13">
        <v>340009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32</v>
      </c>
      <c r="C13" s="13">
        <v>1067900</v>
      </c>
      <c r="D13" s="13">
        <v>0</v>
      </c>
      <c r="E13" s="13">
        <v>0</v>
      </c>
      <c r="F13" s="13">
        <v>32</v>
      </c>
      <c r="G13" s="13">
        <v>1067900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119</v>
      </c>
      <c r="C14" s="13">
        <v>802000</v>
      </c>
      <c r="D14" s="13">
        <v>0</v>
      </c>
      <c r="E14" s="13">
        <v>0</v>
      </c>
      <c r="F14" s="13">
        <v>119</v>
      </c>
      <c r="G14" s="13">
        <v>802000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115313</v>
      </c>
      <c r="D15" s="13">
        <v>6</v>
      </c>
      <c r="E15" s="13">
        <v>29197</v>
      </c>
      <c r="F15" s="13">
        <v>29</v>
      </c>
      <c r="G15" s="13">
        <v>144510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22">
        <v>88</v>
      </c>
      <c r="C16" s="22">
        <v>1714921</v>
      </c>
      <c r="D16" s="22">
        <v>2</v>
      </c>
      <c r="E16" s="22">
        <v>2803</v>
      </c>
      <c r="F16" s="22">
        <v>90</v>
      </c>
      <c r="G16" s="22">
        <v>1717724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772</v>
      </c>
      <c r="C18" s="13">
        <v>8390737</v>
      </c>
      <c r="D18" s="13">
        <v>32</v>
      </c>
      <c r="E18" s="13">
        <v>185856</v>
      </c>
      <c r="F18" s="13">
        <v>804</v>
      </c>
      <c r="G18" s="13">
        <v>8576593</v>
      </c>
      <c r="H18" s="13">
        <v>11</v>
      </c>
      <c r="I18" s="13">
        <v>2431303</v>
      </c>
      <c r="J18" s="13">
        <v>0</v>
      </c>
      <c r="K18" s="13">
        <v>0</v>
      </c>
      <c r="L18" s="13">
        <v>8</v>
      </c>
      <c r="M18" s="13">
        <v>33117</v>
      </c>
      <c r="N18" s="13">
        <v>8</v>
      </c>
      <c r="O18" s="13">
        <v>33117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7</v>
      </c>
      <c r="E27" s="13">
        <v>139330</v>
      </c>
      <c r="F27" s="13">
        <v>7</v>
      </c>
      <c r="G27" s="13">
        <v>139330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270304</v>
      </c>
      <c r="D28" s="13">
        <v>22</v>
      </c>
      <c r="E28" s="13">
        <v>352344</v>
      </c>
      <c r="F28" s="13">
        <v>36</v>
      </c>
      <c r="G28" s="13">
        <v>622648</v>
      </c>
      <c r="H28" s="13">
        <v>1</v>
      </c>
      <c r="I28" s="13">
        <v>118000</v>
      </c>
      <c r="J28" s="13">
        <v>0</v>
      </c>
      <c r="K28" s="13">
        <v>0</v>
      </c>
      <c r="L28" s="13">
        <v>43</v>
      </c>
      <c r="M28" s="13">
        <v>1046724</v>
      </c>
      <c r="N28" s="13">
        <v>43</v>
      </c>
      <c r="O28" s="13">
        <v>1046724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786</v>
      </c>
      <c r="C30" s="17">
        <v>8661041</v>
      </c>
      <c r="D30" s="17">
        <v>54</v>
      </c>
      <c r="E30" s="17">
        <v>538200</v>
      </c>
      <c r="F30" s="17">
        <v>840</v>
      </c>
      <c r="G30" s="17">
        <v>9199241</v>
      </c>
      <c r="H30" s="17">
        <v>12</v>
      </c>
      <c r="I30" s="17">
        <v>2549303</v>
      </c>
      <c r="J30" s="17">
        <v>0</v>
      </c>
      <c r="K30" s="17">
        <v>0</v>
      </c>
      <c r="L30" s="17">
        <v>51</v>
      </c>
      <c r="M30" s="17">
        <v>1079841</v>
      </c>
      <c r="N30" s="17">
        <v>51</v>
      </c>
      <c r="O30" s="17">
        <v>1079841</v>
      </c>
      <c r="P30" s="17">
        <v>21</v>
      </c>
      <c r="Q30" s="17">
        <v>260738</v>
      </c>
    </row>
    <row r="31" ht="15" customHeight="1">
      <c r="Q31" s="16" t="s">
        <v>61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F6:G6"/>
    <mergeCell ref="H6:I6"/>
    <mergeCell ref="J6:K6"/>
    <mergeCell ref="L6:M6"/>
    <mergeCell ref="N6:O6"/>
    <mergeCell ref="P6:Q6"/>
    <mergeCell ref="A5:A7"/>
    <mergeCell ref="B5:I5"/>
    <mergeCell ref="J5:Q5"/>
    <mergeCell ref="B6:C6"/>
    <mergeCell ref="D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7">
      <selection activeCell="G24" sqref="G24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78</v>
      </c>
    </row>
    <row r="4" spans="1:17" ht="15" customHeight="1">
      <c r="A4" s="12" t="s">
        <v>71</v>
      </c>
      <c r="Q4" s="16" t="s">
        <v>79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72</v>
      </c>
      <c r="C6" s="26"/>
      <c r="D6" s="26" t="s">
        <v>73</v>
      </c>
      <c r="E6" s="26"/>
      <c r="F6" s="26" t="s">
        <v>47</v>
      </c>
      <c r="G6" s="26"/>
      <c r="H6" s="26" t="s">
        <v>48</v>
      </c>
      <c r="I6" s="26"/>
      <c r="J6" s="26" t="s">
        <v>74</v>
      </c>
      <c r="K6" s="26"/>
      <c r="L6" s="26" t="s">
        <v>75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76</v>
      </c>
      <c r="D7" s="14" t="s">
        <v>50</v>
      </c>
      <c r="E7" s="14" t="s">
        <v>76</v>
      </c>
      <c r="F7" s="14" t="s">
        <v>50</v>
      </c>
      <c r="G7" s="14" t="s">
        <v>76</v>
      </c>
      <c r="H7" s="14" t="s">
        <v>50</v>
      </c>
      <c r="I7" s="14" t="s">
        <v>76</v>
      </c>
      <c r="J7" s="14" t="s">
        <v>50</v>
      </c>
      <c r="K7" s="14" t="s">
        <v>76</v>
      </c>
      <c r="L7" s="14" t="s">
        <v>50</v>
      </c>
      <c r="M7" s="14" t="s">
        <v>76</v>
      </c>
      <c r="N7" s="14" t="s">
        <v>50</v>
      </c>
      <c r="O7" s="14" t="s">
        <v>76</v>
      </c>
      <c r="P7" s="14" t="s">
        <v>50</v>
      </c>
      <c r="Q7" s="15" t="s">
        <v>76</v>
      </c>
    </row>
    <row r="8" spans="1:17" ht="15" customHeight="1">
      <c r="A8" s="19"/>
      <c r="B8" s="16"/>
      <c r="C8" s="16" t="s">
        <v>77</v>
      </c>
      <c r="D8" s="16"/>
      <c r="E8" s="16" t="s">
        <v>77</v>
      </c>
      <c r="F8" s="16"/>
      <c r="G8" s="16" t="s">
        <v>52</v>
      </c>
      <c r="H8" s="16"/>
      <c r="I8" s="16" t="s">
        <v>77</v>
      </c>
      <c r="J8" s="16"/>
      <c r="K8" s="16" t="s">
        <v>77</v>
      </c>
      <c r="L8" s="16"/>
      <c r="M8" s="16" t="s">
        <v>77</v>
      </c>
      <c r="N8" s="16"/>
      <c r="O8" s="16" t="s">
        <v>77</v>
      </c>
      <c r="P8" s="16"/>
      <c r="Q8" s="16" t="s">
        <v>77</v>
      </c>
    </row>
    <row r="9" spans="1:17" ht="15" customHeight="1">
      <c r="A9" s="20" t="s">
        <v>23</v>
      </c>
      <c r="B9" s="13">
        <v>325</v>
      </c>
      <c r="C9" s="13">
        <v>2405452</v>
      </c>
      <c r="D9" s="13">
        <v>0</v>
      </c>
      <c r="E9" s="13">
        <v>0</v>
      </c>
      <c r="F9" s="13">
        <v>325</v>
      </c>
      <c r="G9" s="13">
        <v>2405452</v>
      </c>
      <c r="H9" s="13">
        <v>4</v>
      </c>
      <c r="I9" s="13">
        <v>999000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/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/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216677</v>
      </c>
      <c r="D12" s="13">
        <v>9</v>
      </c>
      <c r="E12" s="13">
        <v>123501</v>
      </c>
      <c r="F12" s="13">
        <v>41</v>
      </c>
      <c r="G12" s="13">
        <v>340178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/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32</v>
      </c>
      <c r="C13" s="13">
        <v>1067900</v>
      </c>
      <c r="D13" s="13">
        <v>0</v>
      </c>
      <c r="E13" s="13">
        <v>0</v>
      </c>
      <c r="F13" s="13">
        <v>32</v>
      </c>
      <c r="G13" s="13">
        <v>1067900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/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99</v>
      </c>
      <c r="C14" s="13">
        <v>788000</v>
      </c>
      <c r="D14" s="13">
        <v>0</v>
      </c>
      <c r="E14" s="13">
        <v>0</v>
      </c>
      <c r="F14" s="13">
        <v>99</v>
      </c>
      <c r="G14" s="13">
        <v>788000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/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115313</v>
      </c>
      <c r="D15" s="13">
        <v>7</v>
      </c>
      <c r="E15" s="13">
        <v>29886</v>
      </c>
      <c r="F15" s="13">
        <v>30</v>
      </c>
      <c r="G15" s="13">
        <v>145199</v>
      </c>
      <c r="H15" s="13">
        <v>1</v>
      </c>
      <c r="I15" s="13">
        <v>200000</v>
      </c>
      <c r="J15" s="13">
        <v>0</v>
      </c>
      <c r="K15" s="13">
        <v>0</v>
      </c>
      <c r="L15" s="13">
        <v>0</v>
      </c>
      <c r="M15" s="13">
        <v>0</v>
      </c>
      <c r="N15" s="13"/>
      <c r="O15" s="13">
        <v>0</v>
      </c>
      <c r="P15" s="13">
        <v>0</v>
      </c>
      <c r="Q15" s="13">
        <v>0</v>
      </c>
    </row>
    <row r="16" spans="1:17" ht="15" customHeight="1">
      <c r="A16" s="20" t="s">
        <v>30</v>
      </c>
      <c r="B16" s="22">
        <v>88</v>
      </c>
      <c r="C16" s="22">
        <v>1714921</v>
      </c>
      <c r="D16" s="22">
        <v>2</v>
      </c>
      <c r="E16" s="22">
        <v>2803</v>
      </c>
      <c r="F16" s="22">
        <v>90</v>
      </c>
      <c r="G16" s="22">
        <v>1717724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/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/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740</v>
      </c>
      <c r="C18" s="13">
        <v>8372648</v>
      </c>
      <c r="D18" s="13">
        <v>33</v>
      </c>
      <c r="E18" s="13">
        <v>186545</v>
      </c>
      <c r="F18" s="13">
        <v>773</v>
      </c>
      <c r="G18" s="13">
        <v>8559193</v>
      </c>
      <c r="H18" s="13">
        <v>11</v>
      </c>
      <c r="I18" s="13">
        <v>2431303</v>
      </c>
      <c r="J18" s="13">
        <v>0</v>
      </c>
      <c r="K18" s="13">
        <v>0</v>
      </c>
      <c r="L18" s="13">
        <v>7</v>
      </c>
      <c r="M18" s="13">
        <v>32428</v>
      </c>
      <c r="N18" s="13">
        <v>1</v>
      </c>
      <c r="O18" s="13">
        <v>32428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92000</v>
      </c>
      <c r="D20" s="13">
        <v>8</v>
      </c>
      <c r="E20" s="13">
        <v>100200</v>
      </c>
      <c r="F20" s="13">
        <v>9</v>
      </c>
      <c r="G20" s="13">
        <v>192200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/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/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/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/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/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355831</v>
      </c>
      <c r="N26" s="13"/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7</v>
      </c>
      <c r="E27" s="13">
        <v>139330</v>
      </c>
      <c r="F27" s="13">
        <v>7</v>
      </c>
      <c r="G27" s="13">
        <v>139330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/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266304</v>
      </c>
      <c r="D28" s="13">
        <v>22</v>
      </c>
      <c r="E28" s="13">
        <v>352344</v>
      </c>
      <c r="F28" s="13">
        <v>36</v>
      </c>
      <c r="G28" s="13">
        <v>618648</v>
      </c>
      <c r="H28" s="13">
        <v>1</v>
      </c>
      <c r="I28" s="13">
        <v>118000</v>
      </c>
      <c r="J28" s="13">
        <v>0</v>
      </c>
      <c r="K28" s="13">
        <v>0</v>
      </c>
      <c r="L28" s="13">
        <v>43</v>
      </c>
      <c r="M28" s="13">
        <v>1046724</v>
      </c>
      <c r="N28" s="13">
        <v>0</v>
      </c>
      <c r="O28" s="13">
        <v>1046724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754</v>
      </c>
      <c r="C30" s="17">
        <v>8638952</v>
      </c>
      <c r="D30" s="17">
        <v>55</v>
      </c>
      <c r="E30" s="17">
        <v>538889</v>
      </c>
      <c r="F30" s="17">
        <v>809</v>
      </c>
      <c r="G30" s="17">
        <v>9177841</v>
      </c>
      <c r="H30" s="17">
        <v>12</v>
      </c>
      <c r="I30" s="17">
        <v>2549303</v>
      </c>
      <c r="J30" s="17">
        <v>0</v>
      </c>
      <c r="K30" s="17">
        <v>0</v>
      </c>
      <c r="L30" s="17">
        <v>50</v>
      </c>
      <c r="M30" s="17">
        <v>1079152</v>
      </c>
      <c r="N30" s="17">
        <v>1</v>
      </c>
      <c r="O30" s="17">
        <v>1079152</v>
      </c>
      <c r="P30" s="17">
        <v>21</v>
      </c>
      <c r="Q30" s="17">
        <v>260738</v>
      </c>
    </row>
    <row r="31" ht="15" customHeight="1">
      <c r="Q31" s="16" t="s">
        <v>61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H6:I6"/>
    <mergeCell ref="J6:K6"/>
    <mergeCell ref="L6:M6"/>
    <mergeCell ref="N6:O6"/>
    <mergeCell ref="P6:Q6"/>
    <mergeCell ref="A5:A7"/>
    <mergeCell ref="B5:I5"/>
    <mergeCell ref="J5:Q5"/>
    <mergeCell ref="B6:C6"/>
    <mergeCell ref="D6:E6"/>
    <mergeCell ref="F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67</v>
      </c>
    </row>
    <row r="4" spans="1:17" ht="15" customHeight="1">
      <c r="A4" s="12" t="s">
        <v>65</v>
      </c>
      <c r="Q4" s="16" t="s">
        <v>68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320</v>
      </c>
      <c r="C9" s="13">
        <v>2404226</v>
      </c>
      <c r="D9" s="13"/>
      <c r="E9" s="13"/>
      <c r="F9" s="13">
        <v>320</v>
      </c>
      <c r="G9" s="13">
        <v>2404226</v>
      </c>
      <c r="H9" s="13">
        <v>4</v>
      </c>
      <c r="I9" s="13">
        <v>999000</v>
      </c>
      <c r="J9" s="13"/>
      <c r="K9" s="13"/>
      <c r="L9" s="13">
        <v>1</v>
      </c>
      <c r="M9" s="13">
        <v>9959</v>
      </c>
      <c r="N9" s="13">
        <v>1</v>
      </c>
      <c r="O9" s="13">
        <v>9959</v>
      </c>
      <c r="P9" s="13"/>
      <c r="Q9" s="13"/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/>
      <c r="K11" s="13"/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216677</v>
      </c>
      <c r="D12" s="13">
        <v>9</v>
      </c>
      <c r="E12" s="13">
        <v>123501</v>
      </c>
      <c r="F12" s="13">
        <v>41</v>
      </c>
      <c r="G12" s="13">
        <v>340178</v>
      </c>
      <c r="H12" s="13">
        <v>1</v>
      </c>
      <c r="I12" s="13">
        <v>196000</v>
      </c>
      <c r="J12" s="13"/>
      <c r="K12" s="13"/>
      <c r="L12" s="13">
        <v>5</v>
      </c>
      <c r="M12" s="13">
        <v>20850</v>
      </c>
      <c r="N12" s="13">
        <v>5</v>
      </c>
      <c r="O12" s="13">
        <v>20850</v>
      </c>
      <c r="P12" s="13"/>
      <c r="Q12" s="13"/>
    </row>
    <row r="13" spans="1:17" ht="15" customHeight="1">
      <c r="A13" s="20" t="s">
        <v>27</v>
      </c>
      <c r="B13" s="13">
        <v>32</v>
      </c>
      <c r="C13" s="13">
        <v>1067900</v>
      </c>
      <c r="D13" s="13"/>
      <c r="E13" s="13"/>
      <c r="F13" s="13">
        <v>32</v>
      </c>
      <c r="G13" s="13">
        <v>1067900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>
      <c r="A14" s="20" t="s">
        <v>28</v>
      </c>
      <c r="B14" s="13">
        <v>78</v>
      </c>
      <c r="C14" s="13">
        <v>758000</v>
      </c>
      <c r="D14" s="13"/>
      <c r="E14" s="13"/>
      <c r="F14" s="13">
        <v>78</v>
      </c>
      <c r="G14" s="13">
        <v>758000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 customHeight="1">
      <c r="A15" s="20" t="s">
        <v>29</v>
      </c>
      <c r="B15" s="13">
        <v>20</v>
      </c>
      <c r="C15" s="13">
        <v>110081</v>
      </c>
      <c r="D15" s="13">
        <v>7</v>
      </c>
      <c r="E15" s="13">
        <v>29886</v>
      </c>
      <c r="F15" s="13">
        <v>27</v>
      </c>
      <c r="G15" s="13">
        <v>139967</v>
      </c>
      <c r="H15" s="13">
        <v>1</v>
      </c>
      <c r="I15" s="13">
        <v>200000</v>
      </c>
      <c r="J15" s="13"/>
      <c r="K15" s="13"/>
      <c r="L15" s="13"/>
      <c r="M15" s="13"/>
      <c r="N15" s="13"/>
      <c r="O15" s="13"/>
      <c r="P15" s="13"/>
      <c r="Q15" s="13"/>
    </row>
    <row r="16" spans="1:17" ht="15" customHeight="1">
      <c r="A16" s="20" t="s">
        <v>30</v>
      </c>
      <c r="B16" s="22">
        <v>85</v>
      </c>
      <c r="C16" s="22">
        <v>1710900</v>
      </c>
      <c r="D16" s="22">
        <v>2</v>
      </c>
      <c r="E16" s="22">
        <v>2803</v>
      </c>
      <c r="F16" s="22">
        <v>87</v>
      </c>
      <c r="G16" s="22">
        <v>1713703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 customHeight="1">
      <c r="A17" s="20" t="s">
        <v>31</v>
      </c>
      <c r="B17" s="13">
        <v>79</v>
      </c>
      <c r="C17" s="13">
        <v>594936</v>
      </c>
      <c r="D17" s="13"/>
      <c r="E17" s="13"/>
      <c r="F17" s="13">
        <v>79</v>
      </c>
      <c r="G17" s="13">
        <v>594936</v>
      </c>
      <c r="H17" s="13">
        <v>3</v>
      </c>
      <c r="I17" s="13">
        <v>857303</v>
      </c>
      <c r="J17" s="13"/>
      <c r="K17" s="13"/>
      <c r="L17" s="13"/>
      <c r="M17" s="13"/>
      <c r="N17" s="13"/>
      <c r="O17" s="13"/>
      <c r="P17" s="13">
        <v>3</v>
      </c>
      <c r="Q17" s="13">
        <v>19600</v>
      </c>
    </row>
    <row r="18" spans="1:17" ht="15" customHeight="1">
      <c r="A18" s="20" t="s">
        <v>32</v>
      </c>
      <c r="B18" s="13">
        <v>708</v>
      </c>
      <c r="C18" s="13">
        <v>8302525</v>
      </c>
      <c r="D18" s="13">
        <v>33</v>
      </c>
      <c r="E18" s="13">
        <v>186545</v>
      </c>
      <c r="F18" s="13">
        <v>741</v>
      </c>
      <c r="G18" s="13">
        <v>8489070</v>
      </c>
      <c r="H18" s="13">
        <v>11</v>
      </c>
      <c r="I18" s="13">
        <v>2431303</v>
      </c>
      <c r="J18" s="13"/>
      <c r="K18" s="13"/>
      <c r="L18" s="13">
        <v>7</v>
      </c>
      <c r="M18" s="13">
        <v>32428</v>
      </c>
      <c r="N18" s="13">
        <v>7</v>
      </c>
      <c r="O18" s="13">
        <v>32428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92000</v>
      </c>
      <c r="D20" s="13">
        <v>6</v>
      </c>
      <c r="E20" s="13">
        <v>103315</v>
      </c>
      <c r="F20" s="13">
        <v>7</v>
      </c>
      <c r="G20" s="13">
        <v>195315</v>
      </c>
      <c r="H20" s="13"/>
      <c r="I20" s="13"/>
      <c r="J20" s="13"/>
      <c r="K20" s="13"/>
      <c r="L20" s="13">
        <v>3</v>
      </c>
      <c r="M20" s="13">
        <v>58025</v>
      </c>
      <c r="N20" s="13">
        <v>3</v>
      </c>
      <c r="O20" s="13">
        <v>58025</v>
      </c>
      <c r="P20" s="13"/>
      <c r="Q20" s="13"/>
    </row>
    <row r="21" spans="1:17" ht="15" customHeight="1">
      <c r="A21" s="20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v>5</v>
      </c>
      <c r="M21" s="13">
        <v>18988</v>
      </c>
      <c r="N21" s="13">
        <v>5</v>
      </c>
      <c r="O21" s="13">
        <v>18988</v>
      </c>
      <c r="P21" s="13"/>
      <c r="Q21" s="13"/>
    </row>
    <row r="22" spans="1:17" ht="15" customHeight="1">
      <c r="A22" s="20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/>
      <c r="K23" s="13"/>
      <c r="L23" s="13">
        <v>7</v>
      </c>
      <c r="M23" s="13">
        <v>43651</v>
      </c>
      <c r="N23" s="13">
        <v>7</v>
      </c>
      <c r="O23" s="13">
        <v>43651</v>
      </c>
      <c r="P23" s="13"/>
      <c r="Q23" s="13"/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/>
      <c r="I25" s="13"/>
      <c r="J25" s="13"/>
      <c r="K25" s="13"/>
      <c r="L25" s="13">
        <v>2</v>
      </c>
      <c r="M25" s="13">
        <v>305199</v>
      </c>
      <c r="N25" s="13">
        <v>2</v>
      </c>
      <c r="O25" s="13">
        <v>305199</v>
      </c>
      <c r="P25" s="13"/>
      <c r="Q25" s="13"/>
    </row>
    <row r="26" spans="1:17" ht="15" customHeight="1">
      <c r="A26" s="20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/>
      <c r="C27" s="13"/>
      <c r="D27" s="13">
        <v>7</v>
      </c>
      <c r="E27" s="13">
        <v>139330</v>
      </c>
      <c r="F27" s="13">
        <v>7</v>
      </c>
      <c r="G27" s="13">
        <v>139330</v>
      </c>
      <c r="H27" s="13"/>
      <c r="I27" s="13"/>
      <c r="J27" s="13"/>
      <c r="K27" s="13"/>
      <c r="L27" s="13">
        <v>1</v>
      </c>
      <c r="M27" s="13">
        <v>3136</v>
      </c>
      <c r="N27" s="13">
        <v>1</v>
      </c>
      <c r="O27" s="13">
        <v>3136</v>
      </c>
      <c r="P27" s="13"/>
      <c r="Q27" s="13"/>
    </row>
    <row r="28" spans="1:17" ht="15" customHeight="1">
      <c r="A28" s="20" t="s">
        <v>41</v>
      </c>
      <c r="B28" s="13">
        <v>14</v>
      </c>
      <c r="C28" s="13">
        <v>266304</v>
      </c>
      <c r="D28" s="13">
        <v>20</v>
      </c>
      <c r="E28" s="13">
        <v>355459</v>
      </c>
      <c r="F28" s="13">
        <v>34</v>
      </c>
      <c r="G28" s="13">
        <v>621763</v>
      </c>
      <c r="H28" s="13">
        <v>1</v>
      </c>
      <c r="I28" s="13">
        <v>118000</v>
      </c>
      <c r="J28" s="13"/>
      <c r="K28" s="13"/>
      <c r="L28" s="13">
        <v>42</v>
      </c>
      <c r="M28" s="13">
        <v>1014049</v>
      </c>
      <c r="N28" s="13">
        <v>42</v>
      </c>
      <c r="O28" s="13">
        <v>1014049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722</v>
      </c>
      <c r="C30" s="17">
        <v>8568829</v>
      </c>
      <c r="D30" s="17">
        <v>53</v>
      </c>
      <c r="E30" s="17">
        <v>542004</v>
      </c>
      <c r="F30" s="17">
        <v>775</v>
      </c>
      <c r="G30" s="17">
        <v>9110833</v>
      </c>
      <c r="H30" s="17">
        <v>12</v>
      </c>
      <c r="I30" s="17">
        <v>2549303</v>
      </c>
      <c r="J30" s="17"/>
      <c r="K30" s="17"/>
      <c r="L30" s="17">
        <v>49</v>
      </c>
      <c r="M30" s="17">
        <v>1046477</v>
      </c>
      <c r="N30" s="17">
        <v>49</v>
      </c>
      <c r="O30" s="17">
        <v>1046477</v>
      </c>
      <c r="P30" s="17">
        <v>21</v>
      </c>
      <c r="Q30" s="17">
        <v>260738</v>
      </c>
    </row>
    <row r="31" ht="15" customHeight="1">
      <c r="Q31" s="16" t="s">
        <v>61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N6:O6"/>
    <mergeCell ref="P6:Q6"/>
    <mergeCell ref="A5:A7"/>
    <mergeCell ref="B5:I5"/>
    <mergeCell ref="J5:Q5"/>
    <mergeCell ref="B6:C6"/>
    <mergeCell ref="D6:E6"/>
    <mergeCell ref="F6:G6"/>
    <mergeCell ref="H6:I6"/>
    <mergeCell ref="J6:K6"/>
    <mergeCell ref="L6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64</v>
      </c>
    </row>
    <row r="4" spans="1:17" ht="15" customHeight="1">
      <c r="A4" s="12" t="s">
        <v>65</v>
      </c>
      <c r="Q4" s="16" t="s">
        <v>66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297</v>
      </c>
      <c r="C9" s="13">
        <v>2240650</v>
      </c>
      <c r="D9" s="13"/>
      <c r="E9" s="13"/>
      <c r="F9" s="13">
        <v>297</v>
      </c>
      <c r="G9" s="13">
        <v>2240650</v>
      </c>
      <c r="H9" s="13">
        <v>4</v>
      </c>
      <c r="I9" s="13">
        <v>999000</v>
      </c>
      <c r="J9" s="13"/>
      <c r="K9" s="13"/>
      <c r="L9" s="13">
        <v>1</v>
      </c>
      <c r="M9" s="13">
        <v>9959</v>
      </c>
      <c r="N9" s="13">
        <v>1</v>
      </c>
      <c r="O9" s="13">
        <v>9959</v>
      </c>
      <c r="P9" s="13"/>
      <c r="Q9" s="13"/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/>
      <c r="K11" s="13"/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216620</v>
      </c>
      <c r="D12" s="13">
        <v>9</v>
      </c>
      <c r="E12" s="13">
        <v>123501</v>
      </c>
      <c r="F12" s="13">
        <v>41</v>
      </c>
      <c r="G12" s="13">
        <v>340121</v>
      </c>
      <c r="H12" s="13">
        <v>1</v>
      </c>
      <c r="I12" s="13">
        <v>196000</v>
      </c>
      <c r="J12" s="13"/>
      <c r="K12" s="13"/>
      <c r="L12" s="13">
        <v>5</v>
      </c>
      <c r="M12" s="13">
        <v>20850</v>
      </c>
      <c r="N12" s="13">
        <v>5</v>
      </c>
      <c r="O12" s="13">
        <v>20850</v>
      </c>
      <c r="P12" s="13"/>
      <c r="Q12" s="13"/>
    </row>
    <row r="13" spans="1:17" ht="15" customHeight="1">
      <c r="A13" s="20" t="s">
        <v>27</v>
      </c>
      <c r="B13" s="13">
        <v>30</v>
      </c>
      <c r="C13" s="13">
        <v>1067300</v>
      </c>
      <c r="D13" s="13"/>
      <c r="E13" s="13"/>
      <c r="F13" s="13">
        <v>30</v>
      </c>
      <c r="G13" s="13">
        <v>1067300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>
      <c r="A14" s="20" t="s">
        <v>28</v>
      </c>
      <c r="B14" s="13">
        <v>58</v>
      </c>
      <c r="C14" s="13">
        <v>743200</v>
      </c>
      <c r="D14" s="13"/>
      <c r="E14" s="13"/>
      <c r="F14" s="13">
        <v>58</v>
      </c>
      <c r="G14" s="13">
        <v>743200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 customHeight="1">
      <c r="A15" s="20" t="s">
        <v>29</v>
      </c>
      <c r="B15" s="13">
        <v>20</v>
      </c>
      <c r="C15" s="13">
        <v>110081</v>
      </c>
      <c r="D15" s="13">
        <v>7</v>
      </c>
      <c r="E15" s="13">
        <v>29886</v>
      </c>
      <c r="F15" s="13">
        <v>27</v>
      </c>
      <c r="G15" s="13">
        <v>139967</v>
      </c>
      <c r="H15" s="13">
        <v>1</v>
      </c>
      <c r="I15" s="13">
        <v>200000</v>
      </c>
      <c r="J15" s="13"/>
      <c r="K15" s="13"/>
      <c r="L15" s="13"/>
      <c r="M15" s="13"/>
      <c r="N15" s="13"/>
      <c r="O15" s="13"/>
      <c r="P15" s="13"/>
      <c r="Q15" s="13"/>
    </row>
    <row r="16" spans="1:17" ht="15" customHeight="1">
      <c r="A16" s="20" t="s">
        <v>30</v>
      </c>
      <c r="B16" s="22">
        <v>85</v>
      </c>
      <c r="C16" s="22">
        <v>1710600</v>
      </c>
      <c r="D16" s="22">
        <v>2</v>
      </c>
      <c r="E16" s="22">
        <v>2803</v>
      </c>
      <c r="F16" s="22">
        <v>87</v>
      </c>
      <c r="G16" s="22">
        <v>1713403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 customHeight="1">
      <c r="A17" s="20" t="s">
        <v>31</v>
      </c>
      <c r="B17" s="13">
        <v>79</v>
      </c>
      <c r="C17" s="13">
        <v>594936</v>
      </c>
      <c r="D17" s="13"/>
      <c r="E17" s="13"/>
      <c r="F17" s="13">
        <v>79</v>
      </c>
      <c r="G17" s="13">
        <v>594936</v>
      </c>
      <c r="H17" s="13">
        <v>3</v>
      </c>
      <c r="I17" s="13">
        <v>857303</v>
      </c>
      <c r="J17" s="13"/>
      <c r="K17" s="13"/>
      <c r="L17" s="13"/>
      <c r="M17" s="13"/>
      <c r="N17" s="13"/>
      <c r="O17" s="13"/>
      <c r="P17" s="13">
        <v>3</v>
      </c>
      <c r="Q17" s="13">
        <v>19600</v>
      </c>
    </row>
    <row r="18" spans="1:17" ht="15" customHeight="1">
      <c r="A18" s="20" t="s">
        <v>32</v>
      </c>
      <c r="B18" s="13">
        <v>663</v>
      </c>
      <c r="C18" s="13">
        <v>8123192</v>
      </c>
      <c r="D18" s="13">
        <v>33</v>
      </c>
      <c r="E18" s="13">
        <v>186545</v>
      </c>
      <c r="F18" s="13">
        <v>696</v>
      </c>
      <c r="G18" s="13">
        <v>8309737</v>
      </c>
      <c r="H18" s="13">
        <v>11</v>
      </c>
      <c r="I18" s="13">
        <v>2431303</v>
      </c>
      <c r="J18" s="13"/>
      <c r="K18" s="13"/>
      <c r="L18" s="13">
        <v>7</v>
      </c>
      <c r="M18" s="13">
        <v>32428</v>
      </c>
      <c r="N18" s="13">
        <v>7</v>
      </c>
      <c r="O18" s="13">
        <v>32428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92000</v>
      </c>
      <c r="D20" s="13">
        <v>6</v>
      </c>
      <c r="E20" s="13">
        <v>103315</v>
      </c>
      <c r="F20" s="13">
        <v>7</v>
      </c>
      <c r="G20" s="13">
        <v>195315</v>
      </c>
      <c r="H20" s="13"/>
      <c r="I20" s="13"/>
      <c r="J20" s="13"/>
      <c r="K20" s="13"/>
      <c r="L20" s="13">
        <v>3</v>
      </c>
      <c r="M20" s="13">
        <v>58025</v>
      </c>
      <c r="N20" s="13">
        <v>3</v>
      </c>
      <c r="O20" s="13">
        <v>58025</v>
      </c>
      <c r="P20" s="13"/>
      <c r="Q20" s="13"/>
    </row>
    <row r="21" spans="1:17" ht="15" customHeight="1">
      <c r="A21" s="20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v>5</v>
      </c>
      <c r="M21" s="13">
        <v>18988</v>
      </c>
      <c r="N21" s="13">
        <v>5</v>
      </c>
      <c r="O21" s="13">
        <v>18988</v>
      </c>
      <c r="P21" s="13"/>
      <c r="Q21" s="13"/>
    </row>
    <row r="22" spans="1:17" ht="15" customHeight="1">
      <c r="A22" s="20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>
        <v>15</v>
      </c>
      <c r="M22" s="13">
        <v>224689</v>
      </c>
      <c r="N22" s="13">
        <v>15</v>
      </c>
      <c r="O22" s="13">
        <v>224689</v>
      </c>
      <c r="P22" s="13">
        <v>18</v>
      </c>
      <c r="Q22" s="13">
        <v>18874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/>
      <c r="K23" s="13"/>
      <c r="L23" s="13">
        <v>7</v>
      </c>
      <c r="M23" s="13">
        <v>43651</v>
      </c>
      <c r="N23" s="13">
        <v>7</v>
      </c>
      <c r="O23" s="13">
        <v>43651</v>
      </c>
      <c r="P23" s="13"/>
      <c r="Q23" s="13"/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" customHeight="1">
      <c r="A25" s="20" t="s">
        <v>38</v>
      </c>
      <c r="B25" s="13">
        <v>1</v>
      </c>
      <c r="C25" s="13">
        <v>2215</v>
      </c>
      <c r="D25" s="13">
        <v>5</v>
      </c>
      <c r="E25" s="13">
        <v>44767</v>
      </c>
      <c r="F25" s="13">
        <v>6</v>
      </c>
      <c r="G25" s="13">
        <v>46982</v>
      </c>
      <c r="H25" s="13"/>
      <c r="I25" s="13"/>
      <c r="J25" s="13"/>
      <c r="K25" s="13"/>
      <c r="L25" s="13">
        <v>2</v>
      </c>
      <c r="M25" s="13">
        <v>305199</v>
      </c>
      <c r="N25" s="13">
        <v>2</v>
      </c>
      <c r="O25" s="13">
        <v>305199</v>
      </c>
      <c r="P25" s="13"/>
      <c r="Q25" s="13"/>
    </row>
    <row r="26" spans="1:17" ht="15" customHeight="1">
      <c r="A26" s="20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/>
      <c r="C27" s="13"/>
      <c r="D27" s="13">
        <v>6</v>
      </c>
      <c r="E27" s="13">
        <v>113330</v>
      </c>
      <c r="F27" s="13">
        <v>6</v>
      </c>
      <c r="G27" s="13">
        <v>113330</v>
      </c>
      <c r="H27" s="13"/>
      <c r="I27" s="13"/>
      <c r="J27" s="13"/>
      <c r="K27" s="13"/>
      <c r="L27" s="13">
        <v>1</v>
      </c>
      <c r="M27" s="13">
        <v>3136</v>
      </c>
      <c r="N27" s="13">
        <v>1</v>
      </c>
      <c r="O27" s="13">
        <v>3136</v>
      </c>
      <c r="P27" s="13"/>
      <c r="Q27" s="13"/>
    </row>
    <row r="28" spans="1:17" ht="15" customHeight="1">
      <c r="A28" s="20" t="s">
        <v>41</v>
      </c>
      <c r="B28" s="13">
        <v>14</v>
      </c>
      <c r="C28" s="13">
        <v>266319</v>
      </c>
      <c r="D28" s="13">
        <v>19</v>
      </c>
      <c r="E28" s="13">
        <v>329459</v>
      </c>
      <c r="F28" s="13">
        <v>33</v>
      </c>
      <c r="G28" s="13">
        <v>595778</v>
      </c>
      <c r="H28" s="13">
        <v>1</v>
      </c>
      <c r="I28" s="13">
        <v>118000</v>
      </c>
      <c r="J28" s="13"/>
      <c r="K28" s="13"/>
      <c r="L28" s="13">
        <v>40</v>
      </c>
      <c r="M28" s="13">
        <v>1009519</v>
      </c>
      <c r="N28" s="13">
        <v>40</v>
      </c>
      <c r="O28" s="13">
        <v>1009519</v>
      </c>
      <c r="P28" s="13">
        <v>19</v>
      </c>
      <c r="Q28" s="13">
        <v>198874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677</v>
      </c>
      <c r="C30" s="17">
        <v>8389511</v>
      </c>
      <c r="D30" s="17">
        <v>52</v>
      </c>
      <c r="E30" s="17">
        <v>516004</v>
      </c>
      <c r="F30" s="17">
        <v>729</v>
      </c>
      <c r="G30" s="17">
        <v>8905515</v>
      </c>
      <c r="H30" s="17">
        <v>12</v>
      </c>
      <c r="I30" s="17">
        <v>2549303</v>
      </c>
      <c r="J30" s="17"/>
      <c r="K30" s="17"/>
      <c r="L30" s="17">
        <v>47</v>
      </c>
      <c r="M30" s="17">
        <v>1041947</v>
      </c>
      <c r="N30" s="17">
        <v>47</v>
      </c>
      <c r="O30" s="17">
        <v>1041947</v>
      </c>
      <c r="P30" s="17">
        <v>23</v>
      </c>
      <c r="Q30" s="17">
        <v>265268</v>
      </c>
    </row>
    <row r="31" ht="15" customHeight="1">
      <c r="Q31" s="16" t="s">
        <v>61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60</v>
      </c>
    </row>
    <row r="4" spans="1:17" ht="15" customHeight="1">
      <c r="A4" s="12" t="s">
        <v>43</v>
      </c>
      <c r="Q4" s="16" t="s">
        <v>44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58</v>
      </c>
      <c r="K6" s="26"/>
      <c r="L6" s="26" t="s">
        <v>59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55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55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54</v>
      </c>
    </row>
    <row r="9" spans="1:17" ht="15" customHeight="1">
      <c r="A9" s="20" t="s">
        <v>23</v>
      </c>
      <c r="B9" s="13">
        <v>286</v>
      </c>
      <c r="C9" s="13">
        <v>2238883</v>
      </c>
      <c r="D9" s="13"/>
      <c r="E9" s="13"/>
      <c r="F9" s="13">
        <v>286</v>
      </c>
      <c r="G9" s="13">
        <v>2238883</v>
      </c>
      <c r="H9" s="13">
        <v>4</v>
      </c>
      <c r="I9" s="13">
        <v>999000</v>
      </c>
      <c r="J9" s="13"/>
      <c r="K9" s="13"/>
      <c r="L9" s="13">
        <v>1</v>
      </c>
      <c r="M9" s="13">
        <v>10000</v>
      </c>
      <c r="N9" s="13">
        <v>1</v>
      </c>
      <c r="O9" s="13">
        <v>10000</v>
      </c>
      <c r="P9" s="13"/>
      <c r="Q9" s="13"/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/>
      <c r="K11" s="13"/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216620</v>
      </c>
      <c r="D12" s="13">
        <v>9</v>
      </c>
      <c r="E12" s="13">
        <v>123501</v>
      </c>
      <c r="F12" s="13">
        <v>41</v>
      </c>
      <c r="G12" s="13">
        <v>340121</v>
      </c>
      <c r="H12" s="13">
        <v>1</v>
      </c>
      <c r="I12" s="13">
        <v>196000</v>
      </c>
      <c r="J12" s="13"/>
      <c r="K12" s="13"/>
      <c r="L12" s="13">
        <v>5</v>
      </c>
      <c r="M12" s="13">
        <v>20850</v>
      </c>
      <c r="N12" s="13">
        <v>5</v>
      </c>
      <c r="O12" s="13">
        <v>20850</v>
      </c>
      <c r="P12" s="13"/>
      <c r="Q12" s="13"/>
    </row>
    <row r="13" spans="1:17" ht="15" customHeight="1">
      <c r="A13" s="20" t="s">
        <v>27</v>
      </c>
      <c r="B13" s="13">
        <v>30</v>
      </c>
      <c r="C13" s="13">
        <v>1067300</v>
      </c>
      <c r="D13" s="13"/>
      <c r="E13" s="13"/>
      <c r="F13" s="13">
        <v>30</v>
      </c>
      <c r="G13" s="13">
        <v>1067300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>
      <c r="A14" s="20" t="s">
        <v>28</v>
      </c>
      <c r="B14" s="13">
        <v>57</v>
      </c>
      <c r="C14" s="13">
        <v>711100</v>
      </c>
      <c r="D14" s="13"/>
      <c r="E14" s="13"/>
      <c r="F14" s="13">
        <v>57</v>
      </c>
      <c r="G14" s="13">
        <v>711100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 customHeight="1">
      <c r="A15" s="20" t="s">
        <v>29</v>
      </c>
      <c r="B15" s="13">
        <v>20</v>
      </c>
      <c r="C15" s="13">
        <v>110081</v>
      </c>
      <c r="D15" s="13">
        <v>7</v>
      </c>
      <c r="E15" s="13">
        <v>26986</v>
      </c>
      <c r="F15" s="13">
        <v>27</v>
      </c>
      <c r="G15" s="13">
        <v>137067</v>
      </c>
      <c r="H15" s="13">
        <v>1</v>
      </c>
      <c r="I15" s="13">
        <v>200000</v>
      </c>
      <c r="J15" s="13"/>
      <c r="K15" s="13"/>
      <c r="L15" s="13"/>
      <c r="M15" s="13"/>
      <c r="N15" s="13"/>
      <c r="O15" s="13"/>
      <c r="P15" s="13"/>
      <c r="Q15" s="13"/>
    </row>
    <row r="16" spans="1:17" ht="15" customHeight="1">
      <c r="A16" s="20" t="s">
        <v>30</v>
      </c>
      <c r="B16" s="22">
        <v>85</v>
      </c>
      <c r="C16" s="22">
        <v>1710600</v>
      </c>
      <c r="D16" s="22">
        <v>2</v>
      </c>
      <c r="E16" s="22">
        <v>2803</v>
      </c>
      <c r="F16" s="22">
        <v>87</v>
      </c>
      <c r="G16" s="22">
        <v>1713403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 customHeight="1">
      <c r="A17" s="20" t="s">
        <v>31</v>
      </c>
      <c r="B17" s="13">
        <v>79</v>
      </c>
      <c r="C17" s="13">
        <v>594936</v>
      </c>
      <c r="D17" s="13"/>
      <c r="E17" s="13"/>
      <c r="F17" s="13">
        <v>79</v>
      </c>
      <c r="G17" s="13">
        <v>594936</v>
      </c>
      <c r="H17" s="13">
        <v>2</v>
      </c>
      <c r="I17" s="13">
        <v>848000</v>
      </c>
      <c r="J17" s="13"/>
      <c r="K17" s="13"/>
      <c r="L17" s="13"/>
      <c r="M17" s="13"/>
      <c r="N17" s="13"/>
      <c r="O17" s="13"/>
      <c r="P17" s="13">
        <v>3</v>
      </c>
      <c r="Q17" s="13">
        <v>19600</v>
      </c>
    </row>
    <row r="18" spans="1:17" ht="15" customHeight="1">
      <c r="A18" s="20" t="s">
        <v>32</v>
      </c>
      <c r="B18" s="13">
        <v>651</v>
      </c>
      <c r="C18" s="13">
        <v>8089325</v>
      </c>
      <c r="D18" s="13">
        <v>33</v>
      </c>
      <c r="E18" s="13">
        <v>183645</v>
      </c>
      <c r="F18" s="13">
        <v>684</v>
      </c>
      <c r="G18" s="13">
        <v>8272970</v>
      </c>
      <c r="H18" s="13">
        <v>10</v>
      </c>
      <c r="I18" s="13">
        <v>2422000</v>
      </c>
      <c r="J18" s="13"/>
      <c r="K18" s="13"/>
      <c r="L18" s="13">
        <v>7</v>
      </c>
      <c r="M18" s="13">
        <v>32469</v>
      </c>
      <c r="N18" s="13">
        <v>7</v>
      </c>
      <c r="O18" s="13">
        <v>32469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92000</v>
      </c>
      <c r="D20" s="13">
        <v>6</v>
      </c>
      <c r="E20" s="13">
        <v>103315</v>
      </c>
      <c r="F20" s="13">
        <v>7</v>
      </c>
      <c r="G20" s="13">
        <v>195315</v>
      </c>
      <c r="H20" s="13"/>
      <c r="I20" s="13"/>
      <c r="J20" s="13"/>
      <c r="K20" s="13"/>
      <c r="L20" s="13">
        <v>3</v>
      </c>
      <c r="M20" s="13">
        <v>58025</v>
      </c>
      <c r="N20" s="13">
        <v>3</v>
      </c>
      <c r="O20" s="13">
        <v>58025</v>
      </c>
      <c r="P20" s="13"/>
      <c r="Q20" s="13"/>
    </row>
    <row r="21" spans="1:17" ht="15" customHeight="1">
      <c r="A21" s="20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v>5</v>
      </c>
      <c r="M21" s="13">
        <v>18988</v>
      </c>
      <c r="N21" s="13">
        <v>5</v>
      </c>
      <c r="O21" s="13">
        <v>18988</v>
      </c>
      <c r="P21" s="13"/>
      <c r="Q21" s="13"/>
    </row>
    <row r="22" spans="1:17" ht="15" customHeight="1">
      <c r="A22" s="20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>
        <v>15</v>
      </c>
      <c r="M22" s="13">
        <v>224689</v>
      </c>
      <c r="N22" s="13">
        <v>15</v>
      </c>
      <c r="O22" s="13">
        <v>224689</v>
      </c>
      <c r="P22" s="13">
        <v>18</v>
      </c>
      <c r="Q22" s="13">
        <v>18874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/>
      <c r="K23" s="13"/>
      <c r="L23" s="13">
        <v>7</v>
      </c>
      <c r="M23" s="13">
        <v>43651</v>
      </c>
      <c r="N23" s="13">
        <v>7</v>
      </c>
      <c r="O23" s="13">
        <v>43651</v>
      </c>
      <c r="P23" s="13"/>
      <c r="Q23" s="13"/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" customHeight="1">
      <c r="A25" s="20" t="s">
        <v>38</v>
      </c>
      <c r="B25" s="13">
        <v>1</v>
      </c>
      <c r="C25" s="13">
        <v>2215</v>
      </c>
      <c r="D25" s="13">
        <v>5</v>
      </c>
      <c r="E25" s="13">
        <v>44767</v>
      </c>
      <c r="F25" s="13">
        <v>6</v>
      </c>
      <c r="G25" s="13">
        <v>46982</v>
      </c>
      <c r="H25" s="13"/>
      <c r="I25" s="13"/>
      <c r="J25" s="13"/>
      <c r="K25" s="13"/>
      <c r="L25" s="13">
        <v>2</v>
      </c>
      <c r="M25" s="13">
        <v>305199</v>
      </c>
      <c r="N25" s="13">
        <v>2</v>
      </c>
      <c r="O25" s="13">
        <v>305199</v>
      </c>
      <c r="P25" s="13"/>
      <c r="Q25" s="13"/>
    </row>
    <row r="26" spans="1:17" ht="15" customHeight="1">
      <c r="A26" s="20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/>
      <c r="C27" s="13"/>
      <c r="D27" s="13">
        <v>6</v>
      </c>
      <c r="E27" s="13">
        <v>113330</v>
      </c>
      <c r="F27" s="13">
        <v>6</v>
      </c>
      <c r="G27" s="13">
        <v>113330</v>
      </c>
      <c r="H27" s="13"/>
      <c r="I27" s="13"/>
      <c r="J27" s="13"/>
      <c r="K27" s="13"/>
      <c r="L27" s="13">
        <v>1</v>
      </c>
      <c r="M27" s="13">
        <v>3136</v>
      </c>
      <c r="N27" s="13">
        <v>1</v>
      </c>
      <c r="O27" s="13">
        <v>3136</v>
      </c>
      <c r="P27" s="13"/>
      <c r="Q27" s="13"/>
    </row>
    <row r="28" spans="1:17" ht="15" customHeight="1">
      <c r="A28" s="20" t="s">
        <v>41</v>
      </c>
      <c r="B28" s="13">
        <v>14</v>
      </c>
      <c r="C28" s="13">
        <v>266319</v>
      </c>
      <c r="D28" s="13">
        <v>19</v>
      </c>
      <c r="E28" s="13">
        <v>329459</v>
      </c>
      <c r="F28" s="13">
        <v>33</v>
      </c>
      <c r="G28" s="13">
        <v>595778</v>
      </c>
      <c r="H28" s="13">
        <v>1</v>
      </c>
      <c r="I28" s="13">
        <v>118000</v>
      </c>
      <c r="J28" s="13"/>
      <c r="K28" s="13"/>
      <c r="L28" s="13">
        <v>40</v>
      </c>
      <c r="M28" s="13">
        <v>1009519</v>
      </c>
      <c r="N28" s="13">
        <v>40</v>
      </c>
      <c r="O28" s="13">
        <v>1009519</v>
      </c>
      <c r="P28" s="13">
        <v>19</v>
      </c>
      <c r="Q28" s="13">
        <v>198874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665</v>
      </c>
      <c r="C30" s="17">
        <v>8355644</v>
      </c>
      <c r="D30" s="17">
        <v>52</v>
      </c>
      <c r="E30" s="17">
        <v>513104</v>
      </c>
      <c r="F30" s="17">
        <v>717</v>
      </c>
      <c r="G30" s="17">
        <v>8868748</v>
      </c>
      <c r="H30" s="17">
        <v>11</v>
      </c>
      <c r="I30" s="17">
        <v>2540000</v>
      </c>
      <c r="J30" s="17"/>
      <c r="K30" s="17"/>
      <c r="L30" s="17">
        <v>47</v>
      </c>
      <c r="M30" s="17">
        <v>1041988</v>
      </c>
      <c r="N30" s="17">
        <v>47</v>
      </c>
      <c r="O30" s="17">
        <v>1041988</v>
      </c>
      <c r="P30" s="17">
        <v>23</v>
      </c>
      <c r="Q30" s="17">
        <v>265268</v>
      </c>
    </row>
    <row r="31" ht="15" customHeight="1">
      <c r="Q31" s="16" t="s">
        <v>61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F6:G6"/>
    <mergeCell ref="H6:I6"/>
    <mergeCell ref="A5:A7"/>
    <mergeCell ref="B5:I5"/>
    <mergeCell ref="B6:C6"/>
    <mergeCell ref="J5:Q5"/>
    <mergeCell ref="J6:K6"/>
    <mergeCell ref="L6:M6"/>
    <mergeCell ref="N6:O6"/>
    <mergeCell ref="P6:Q6"/>
    <mergeCell ref="D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16</v>
      </c>
    </row>
    <row r="2" spans="1:3" ht="21" customHeight="1">
      <c r="A2" s="29" t="s">
        <v>12</v>
      </c>
      <c r="B2" s="30"/>
      <c r="C2" s="1" t="s">
        <v>13</v>
      </c>
    </row>
    <row r="3" spans="1:3" ht="21" customHeight="1">
      <c r="A3" s="31" t="s">
        <v>10</v>
      </c>
      <c r="B3" s="32"/>
      <c r="C3" s="8" t="s">
        <v>70</v>
      </c>
    </row>
    <row r="4" spans="1:3" ht="21" customHeight="1">
      <c r="A4" s="31" t="s">
        <v>11</v>
      </c>
      <c r="B4" s="32"/>
      <c r="C4" s="8" t="s">
        <v>20</v>
      </c>
    </row>
    <row r="5" spans="1:3" ht="21" customHeight="1">
      <c r="A5" s="31" t="s">
        <v>17</v>
      </c>
      <c r="B5" s="32"/>
      <c r="C5" s="8" t="s">
        <v>62</v>
      </c>
    </row>
    <row r="6" spans="1:3" ht="21" customHeight="1">
      <c r="A6" s="31" t="s">
        <v>18</v>
      </c>
      <c r="B6" s="32"/>
      <c r="C6" s="9" t="s">
        <v>63</v>
      </c>
    </row>
    <row r="7" spans="1:3" ht="21" customHeight="1">
      <c r="A7" s="5" t="s">
        <v>19</v>
      </c>
      <c r="B7" s="6"/>
      <c r="C7" s="9" t="s">
        <v>21</v>
      </c>
    </row>
    <row r="8" spans="1:3" ht="21" customHeight="1">
      <c r="A8" s="31" t="s">
        <v>14</v>
      </c>
      <c r="B8" s="32"/>
      <c r="C8" s="10" t="s">
        <v>22</v>
      </c>
    </row>
    <row r="9" spans="1:3" ht="21" customHeight="1">
      <c r="A9" s="31" t="s">
        <v>1</v>
      </c>
      <c r="B9" s="32"/>
      <c r="C9" s="10" t="s">
        <v>2</v>
      </c>
    </row>
    <row r="10" spans="1:3" ht="21" customHeight="1">
      <c r="A10" s="31" t="s">
        <v>3</v>
      </c>
      <c r="B10" s="32"/>
      <c r="C10" s="10" t="s">
        <v>113</v>
      </c>
    </row>
    <row r="11" spans="1:3" ht="21" customHeight="1">
      <c r="A11" s="31" t="s">
        <v>15</v>
      </c>
      <c r="B11" s="32"/>
      <c r="C11" s="10"/>
    </row>
    <row r="12" spans="1:3" ht="21" customHeight="1">
      <c r="A12" s="33" t="s">
        <v>4</v>
      </c>
      <c r="B12" s="7" t="s">
        <v>0</v>
      </c>
      <c r="C12" s="10" t="s">
        <v>91</v>
      </c>
    </row>
    <row r="13" spans="1:3" ht="21" customHeight="1">
      <c r="A13" s="33"/>
      <c r="B13" s="7" t="s">
        <v>5</v>
      </c>
      <c r="C13" s="10" t="s">
        <v>69</v>
      </c>
    </row>
    <row r="14" spans="1:3" ht="21" customHeight="1">
      <c r="A14" s="33"/>
      <c r="B14" s="7" t="s">
        <v>6</v>
      </c>
      <c r="C14" s="10" t="s">
        <v>92</v>
      </c>
    </row>
    <row r="15" spans="1:3" ht="21" customHeight="1">
      <c r="A15" s="33"/>
      <c r="B15" s="7" t="s">
        <v>7</v>
      </c>
      <c r="C15" s="23" t="s">
        <v>89</v>
      </c>
    </row>
    <row r="16" spans="1:3" ht="21" customHeight="1">
      <c r="A16" s="31" t="s">
        <v>8</v>
      </c>
      <c r="B16" s="32"/>
      <c r="C16" s="10" t="s">
        <v>88</v>
      </c>
    </row>
    <row r="17" spans="1:3" ht="21" customHeight="1">
      <c r="A17" s="31" t="s">
        <v>9</v>
      </c>
      <c r="B17" s="32"/>
      <c r="C17" s="10"/>
    </row>
    <row r="18" spans="1:3" ht="21" customHeight="1">
      <c r="A18" s="5" t="s">
        <v>101</v>
      </c>
      <c r="B18" s="6"/>
      <c r="C18" s="10" t="s">
        <v>102</v>
      </c>
    </row>
    <row r="19" ht="21" customHeight="1">
      <c r="C19" s="4" t="s">
        <v>112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pref.fukui.jp/doc/sityousink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B1">
      <selection activeCell="Q31" sqref="Q31"/>
    </sheetView>
  </sheetViews>
  <sheetFormatPr defaultColWidth="9.00390625" defaultRowHeight="13.5"/>
  <sheetData>
    <row r="1" spans="1:17" ht="13.5">
      <c r="A1" s="11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>
      <c r="A3" s="18" t="s">
        <v>114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>
      <c r="A4" s="12" t="s">
        <v>111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6" t="s">
        <v>115</v>
      </c>
    </row>
    <row r="5" spans="1:17" ht="13.5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3.5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3.5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3.5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>
      <c r="A9" s="20" t="s">
        <v>23</v>
      </c>
      <c r="B9" s="13">
        <v>393</v>
      </c>
      <c r="C9" s="13">
        <v>2758283</v>
      </c>
      <c r="D9" s="12">
        <v>89</v>
      </c>
      <c r="E9" s="13">
        <v>132617</v>
      </c>
      <c r="F9" s="13">
        <v>482</v>
      </c>
      <c r="G9" s="13">
        <v>2890900</v>
      </c>
      <c r="H9" s="13">
        <v>5</v>
      </c>
      <c r="I9" s="13">
        <v>1044300</v>
      </c>
      <c r="J9" s="13">
        <v>0</v>
      </c>
      <c r="K9" s="13">
        <v>0</v>
      </c>
      <c r="L9" s="13">
        <v>15</v>
      </c>
      <c r="M9" s="13">
        <v>24574</v>
      </c>
      <c r="N9" s="13">
        <v>15</v>
      </c>
      <c r="O9" s="13">
        <v>24574</v>
      </c>
      <c r="P9" s="13">
        <v>0</v>
      </c>
      <c r="Q9" s="13">
        <v>0</v>
      </c>
    </row>
    <row r="10" spans="1:17" ht="13.5">
      <c r="A10" s="20" t="s">
        <v>24</v>
      </c>
      <c r="B10" s="13">
        <v>40</v>
      </c>
      <c r="C10" s="13">
        <v>1449000</v>
      </c>
      <c r="D10" s="13">
        <v>9</v>
      </c>
      <c r="E10" s="13">
        <v>4400</v>
      </c>
      <c r="F10" s="13">
        <v>49</v>
      </c>
      <c r="G10" s="13">
        <v>1453400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3.5">
      <c r="A11" s="20" t="s">
        <v>25</v>
      </c>
      <c r="B11" s="13">
        <v>22</v>
      </c>
      <c r="C11" s="13">
        <v>53916</v>
      </c>
      <c r="D11" s="13">
        <v>5</v>
      </c>
      <c r="E11" s="13">
        <v>25655</v>
      </c>
      <c r="F11" s="24">
        <v>27</v>
      </c>
      <c r="G11" s="13">
        <v>79571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3.5">
      <c r="A12" s="20" t="s">
        <v>26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v>233359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3.5">
      <c r="A13" s="20" t="s">
        <v>27</v>
      </c>
      <c r="B13" s="13">
        <v>33</v>
      </c>
      <c r="C13" s="13">
        <v>1119500</v>
      </c>
      <c r="D13" s="13">
        <v>0</v>
      </c>
      <c r="E13" s="13">
        <v>0</v>
      </c>
      <c r="F13" s="13">
        <v>33</v>
      </c>
      <c r="G13" s="13">
        <v>1119500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3.5">
      <c r="A14" s="20" t="s">
        <v>28</v>
      </c>
      <c r="B14" s="13">
        <v>190</v>
      </c>
      <c r="C14" s="13">
        <v>870500</v>
      </c>
      <c r="D14" s="13">
        <v>13</v>
      </c>
      <c r="E14" s="13">
        <v>6579</v>
      </c>
      <c r="F14" s="13">
        <v>203</v>
      </c>
      <c r="G14" s="13">
        <v>877079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3.5">
      <c r="A15" s="20" t="s">
        <v>29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3.5">
      <c r="A16" s="20" t="s">
        <v>30</v>
      </c>
      <c r="B16" s="25">
        <v>94</v>
      </c>
      <c r="C16" s="22">
        <v>1787400</v>
      </c>
      <c r="D16" s="22">
        <v>1</v>
      </c>
      <c r="E16" s="22">
        <v>197</v>
      </c>
      <c r="F16" s="22">
        <v>95</v>
      </c>
      <c r="G16" s="22">
        <v>1787597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3.5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3.5">
      <c r="A18" s="20" t="s">
        <v>32</v>
      </c>
      <c r="B18" s="13">
        <v>907</v>
      </c>
      <c r="C18" s="13">
        <v>8999851</v>
      </c>
      <c r="D18" s="13">
        <v>133</v>
      </c>
      <c r="E18" s="13">
        <v>221755</v>
      </c>
      <c r="F18" s="13">
        <v>1040</v>
      </c>
      <c r="G18" s="13">
        <v>9221606</v>
      </c>
      <c r="H18" s="13">
        <v>12</v>
      </c>
      <c r="I18" s="13">
        <v>2476603</v>
      </c>
      <c r="J18" s="13">
        <v>0</v>
      </c>
      <c r="K18" s="13">
        <v>0</v>
      </c>
      <c r="L18" s="13">
        <v>22</v>
      </c>
      <c r="M18" s="13">
        <v>47732</v>
      </c>
      <c r="N18" s="13">
        <v>22</v>
      </c>
      <c r="O18" s="13">
        <v>47732</v>
      </c>
      <c r="P18" s="13">
        <v>4</v>
      </c>
      <c r="Q18" s="13">
        <v>66394</v>
      </c>
    </row>
    <row r="19" spans="1:17" ht="13.5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3.5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3.5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3.5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13</v>
      </c>
      <c r="M22" s="13">
        <v>282820</v>
      </c>
      <c r="N22" s="13">
        <v>13</v>
      </c>
      <c r="O22" s="13">
        <v>282820</v>
      </c>
      <c r="P22" s="13">
        <v>0</v>
      </c>
      <c r="Q22" s="13">
        <v>0</v>
      </c>
    </row>
    <row r="23" spans="1:17" ht="13.5">
      <c r="A23" s="20" t="s">
        <v>36</v>
      </c>
      <c r="B23" s="13">
        <v>14</v>
      </c>
      <c r="C23" s="13">
        <v>172115</v>
      </c>
      <c r="D23" s="13">
        <v>1</v>
      </c>
      <c r="E23" s="13">
        <v>1807</v>
      </c>
      <c r="F23" s="13">
        <v>15</v>
      </c>
      <c r="G23" s="13">
        <v>173922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3.5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3.5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3.5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3.5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3.5">
      <c r="A28" s="20" t="s">
        <v>41</v>
      </c>
      <c r="B28" s="13">
        <v>18</v>
      </c>
      <c r="C28" s="13">
        <v>271926</v>
      </c>
      <c r="D28" s="13">
        <v>23</v>
      </c>
      <c r="E28" s="13">
        <v>382530</v>
      </c>
      <c r="F28" s="13">
        <v>41</v>
      </c>
      <c r="G28" s="13">
        <v>654456</v>
      </c>
      <c r="H28" s="13">
        <v>1</v>
      </c>
      <c r="I28" s="13">
        <v>118000</v>
      </c>
      <c r="J28" s="13">
        <v>0</v>
      </c>
      <c r="K28" s="13">
        <v>0</v>
      </c>
      <c r="L28" s="13">
        <v>39</v>
      </c>
      <c r="M28" s="13">
        <v>1129703</v>
      </c>
      <c r="N28" s="13">
        <v>39</v>
      </c>
      <c r="O28" s="13">
        <v>1129703</v>
      </c>
      <c r="P28" s="13">
        <v>1</v>
      </c>
      <c r="Q28" s="13">
        <v>180000</v>
      </c>
    </row>
    <row r="29" spans="1:17" ht="13.5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3.5">
      <c r="A30" s="21" t="s">
        <v>42</v>
      </c>
      <c r="B30" s="17">
        <v>925</v>
      </c>
      <c r="C30" s="17">
        <v>9271777</v>
      </c>
      <c r="D30" s="17">
        <v>156</v>
      </c>
      <c r="E30" s="17">
        <v>604285</v>
      </c>
      <c r="F30" s="17">
        <v>1081</v>
      </c>
      <c r="G30" s="17">
        <v>9876062</v>
      </c>
      <c r="H30" s="17">
        <v>13</v>
      </c>
      <c r="I30" s="17">
        <v>2594603</v>
      </c>
      <c r="J30" s="17">
        <v>0</v>
      </c>
      <c r="K30" s="17">
        <v>0</v>
      </c>
      <c r="L30" s="17">
        <v>61</v>
      </c>
      <c r="M30" s="17">
        <v>1177435</v>
      </c>
      <c r="N30" s="17">
        <v>61</v>
      </c>
      <c r="O30" s="17">
        <v>1177435</v>
      </c>
      <c r="P30" s="17">
        <v>5</v>
      </c>
      <c r="Q30" s="17">
        <v>246394</v>
      </c>
    </row>
    <row r="31" spans="1:17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6" t="s">
        <v>90</v>
      </c>
    </row>
  </sheetData>
  <sheetProtection/>
  <mergeCells count="11">
    <mergeCell ref="F6:G6"/>
    <mergeCell ref="H6:I6"/>
    <mergeCell ref="J6:K6"/>
    <mergeCell ref="L6:M6"/>
    <mergeCell ref="N6:O6"/>
    <mergeCell ref="P6:Q6"/>
    <mergeCell ref="A5:A7"/>
    <mergeCell ref="B5:I5"/>
    <mergeCell ref="J5:Q5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4" sqref="A4"/>
    </sheetView>
  </sheetViews>
  <sheetFormatPr defaultColWidth="9.00390625" defaultRowHeight="13.5"/>
  <sheetData>
    <row r="1" spans="1:17" ht="13.5">
      <c r="A1" s="11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>
      <c r="A3" s="18" t="s">
        <v>110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>
      <c r="A4" s="12" t="s">
        <v>111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6" t="s">
        <v>109</v>
      </c>
    </row>
    <row r="5" spans="1:17" ht="13.5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3.5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3.5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3.5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>
      <c r="A9" s="20" t="s">
        <v>23</v>
      </c>
      <c r="B9" s="13">
        <v>390</v>
      </c>
      <c r="C9" s="13">
        <v>2748253</v>
      </c>
      <c r="D9" s="12">
        <v>0</v>
      </c>
      <c r="E9" s="13">
        <v>0</v>
      </c>
      <c r="F9" s="13">
        <v>390</v>
      </c>
      <c r="G9" s="13">
        <v>2748253</v>
      </c>
      <c r="H9" s="13">
        <v>5</v>
      </c>
      <c r="I9" s="13">
        <v>1044300</v>
      </c>
      <c r="J9" s="13">
        <v>0</v>
      </c>
      <c r="K9" s="13">
        <v>0</v>
      </c>
      <c r="L9" s="13">
        <v>1</v>
      </c>
      <c r="M9" s="13">
        <v>9691</v>
      </c>
      <c r="N9" s="13">
        <v>1</v>
      </c>
      <c r="O9" s="13">
        <v>9691</v>
      </c>
      <c r="P9" s="13">
        <v>0</v>
      </c>
      <c r="Q9" s="13">
        <v>0</v>
      </c>
    </row>
    <row r="10" spans="1:17" ht="13.5">
      <c r="A10" s="20" t="s">
        <v>24</v>
      </c>
      <c r="B10" s="13">
        <v>40</v>
      </c>
      <c r="C10" s="13">
        <v>1449000</v>
      </c>
      <c r="D10" s="13">
        <v>9</v>
      </c>
      <c r="E10" s="13">
        <v>4400</v>
      </c>
      <c r="F10" s="13">
        <v>49</v>
      </c>
      <c r="G10" s="13">
        <v>1453400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3.5">
      <c r="A11" s="20" t="s">
        <v>25</v>
      </c>
      <c r="B11" s="13">
        <v>22</v>
      </c>
      <c r="C11" s="13">
        <v>53916</v>
      </c>
      <c r="D11" s="13">
        <v>5</v>
      </c>
      <c r="E11" s="13">
        <v>25655</v>
      </c>
      <c r="F11" s="24">
        <v>27</v>
      </c>
      <c r="G11" s="13">
        <v>79571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3.5">
      <c r="A12" s="20" t="s">
        <v>26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v>233359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3.5">
      <c r="A13" s="20" t="s">
        <v>27</v>
      </c>
      <c r="B13" s="13">
        <v>33</v>
      </c>
      <c r="C13" s="13">
        <v>1119200</v>
      </c>
      <c r="D13" s="13">
        <v>0</v>
      </c>
      <c r="E13" s="13">
        <v>0</v>
      </c>
      <c r="F13" s="13">
        <v>33</v>
      </c>
      <c r="G13" s="13">
        <v>1119200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3.5">
      <c r="A14" s="20" t="s">
        <v>28</v>
      </c>
      <c r="B14" s="13">
        <v>180</v>
      </c>
      <c r="C14" s="13">
        <v>868600</v>
      </c>
      <c r="D14" s="13">
        <v>19</v>
      </c>
      <c r="E14" s="13">
        <v>7463</v>
      </c>
      <c r="F14" s="13">
        <v>199</v>
      </c>
      <c r="G14" s="13">
        <v>876063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3.5">
      <c r="A15" s="20" t="s">
        <v>29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3.5">
      <c r="A16" s="20" t="s">
        <v>30</v>
      </c>
      <c r="B16" s="25">
        <v>94</v>
      </c>
      <c r="C16" s="22">
        <v>1787400</v>
      </c>
      <c r="D16" s="22">
        <v>1</v>
      </c>
      <c r="E16" s="22">
        <v>197</v>
      </c>
      <c r="F16" s="22">
        <v>95</v>
      </c>
      <c r="G16" s="22">
        <v>1787597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3.5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3.5">
      <c r="A18" s="20" t="s">
        <v>32</v>
      </c>
      <c r="B18" s="13">
        <v>894</v>
      </c>
      <c r="C18" s="13">
        <v>8987621</v>
      </c>
      <c r="D18" s="13">
        <v>50</v>
      </c>
      <c r="E18" s="13">
        <v>90022</v>
      </c>
      <c r="F18" s="13">
        <v>944</v>
      </c>
      <c r="G18" s="13">
        <v>9077643</v>
      </c>
      <c r="H18" s="13">
        <v>12</v>
      </c>
      <c r="I18" s="13">
        <v>2476603</v>
      </c>
      <c r="J18" s="13">
        <v>0</v>
      </c>
      <c r="K18" s="13">
        <v>0</v>
      </c>
      <c r="L18" s="13">
        <v>8</v>
      </c>
      <c r="M18" s="13">
        <v>32849</v>
      </c>
      <c r="N18" s="13">
        <v>8</v>
      </c>
      <c r="O18" s="13">
        <v>32849</v>
      </c>
      <c r="P18" s="13">
        <v>4</v>
      </c>
      <c r="Q18" s="13">
        <v>66394</v>
      </c>
    </row>
    <row r="19" spans="1:17" ht="13.5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3.5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3.5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3.5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13</v>
      </c>
      <c r="M22" s="13">
        <v>282820</v>
      </c>
      <c r="N22" s="13">
        <v>13</v>
      </c>
      <c r="O22" s="13">
        <v>282820</v>
      </c>
      <c r="P22" s="13">
        <v>0</v>
      </c>
      <c r="Q22" s="13">
        <v>0</v>
      </c>
    </row>
    <row r="23" spans="1:17" ht="13.5">
      <c r="A23" s="20" t="s">
        <v>36</v>
      </c>
      <c r="B23" s="13">
        <v>14</v>
      </c>
      <c r="C23" s="13">
        <v>172115</v>
      </c>
      <c r="D23" s="13">
        <v>1</v>
      </c>
      <c r="E23" s="13">
        <v>1807</v>
      </c>
      <c r="F23" s="13">
        <v>15</v>
      </c>
      <c r="G23" s="13">
        <v>173922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3.5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3.5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3.5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3.5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3.5">
      <c r="A28" s="20" t="s">
        <v>41</v>
      </c>
      <c r="B28" s="13">
        <v>18</v>
      </c>
      <c r="C28" s="13">
        <v>271926</v>
      </c>
      <c r="D28" s="13">
        <v>23</v>
      </c>
      <c r="E28" s="13">
        <v>382530</v>
      </c>
      <c r="F28" s="13">
        <v>41</v>
      </c>
      <c r="G28" s="13">
        <v>654456</v>
      </c>
      <c r="H28" s="13">
        <v>1</v>
      </c>
      <c r="I28" s="13">
        <v>118000</v>
      </c>
      <c r="J28" s="13">
        <v>0</v>
      </c>
      <c r="K28" s="13">
        <v>0</v>
      </c>
      <c r="L28" s="13">
        <v>39</v>
      </c>
      <c r="M28" s="13">
        <v>1129703</v>
      </c>
      <c r="N28" s="13">
        <v>39</v>
      </c>
      <c r="O28" s="13">
        <v>1129703</v>
      </c>
      <c r="P28" s="13">
        <v>1</v>
      </c>
      <c r="Q28" s="13">
        <v>180000</v>
      </c>
    </row>
    <row r="29" spans="1:17" ht="13.5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3.5">
      <c r="A30" s="21" t="s">
        <v>42</v>
      </c>
      <c r="B30" s="17">
        <v>912</v>
      </c>
      <c r="C30" s="17">
        <v>9259547</v>
      </c>
      <c r="D30" s="17">
        <v>73</v>
      </c>
      <c r="E30" s="17">
        <v>472552</v>
      </c>
      <c r="F30" s="17">
        <v>985</v>
      </c>
      <c r="G30" s="17">
        <v>9732099</v>
      </c>
      <c r="H30" s="17">
        <v>13</v>
      </c>
      <c r="I30" s="17">
        <v>2594603</v>
      </c>
      <c r="J30" s="17">
        <v>0</v>
      </c>
      <c r="K30" s="17">
        <v>0</v>
      </c>
      <c r="L30" s="17">
        <v>47</v>
      </c>
      <c r="M30" s="17">
        <v>1162552</v>
      </c>
      <c r="N30" s="17">
        <v>47</v>
      </c>
      <c r="O30" s="17">
        <v>1162552</v>
      </c>
      <c r="P30" s="17">
        <v>5</v>
      </c>
      <c r="Q30" s="17">
        <v>246394</v>
      </c>
    </row>
    <row r="31" spans="1:17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6" t="s">
        <v>90</v>
      </c>
    </row>
  </sheetData>
  <sheetProtection/>
  <mergeCells count="11">
    <mergeCell ref="J6:K6"/>
    <mergeCell ref="L6:M6"/>
    <mergeCell ref="N6:O6"/>
    <mergeCell ref="P6:Q6"/>
    <mergeCell ref="A5:A7"/>
    <mergeCell ref="B5:I5"/>
    <mergeCell ref="J5:Q5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3.5"/>
  <cols>
    <col min="1" max="1" width="15.625" style="12" customWidth="1"/>
    <col min="2" max="2" width="9.00390625" style="12" customWidth="1"/>
    <col min="3" max="3" width="9.25390625" style="12" bestFit="1" customWidth="1"/>
    <col min="4" max="6" width="9.00390625" style="12" customWidth="1"/>
    <col min="7" max="7" width="10.25390625" style="12" bestFit="1" customWidth="1"/>
    <col min="8" max="12" width="9.00390625" style="12" customWidth="1"/>
    <col min="13" max="13" width="9.25390625" style="12" bestFit="1" customWidth="1"/>
    <col min="14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107</v>
      </c>
    </row>
    <row r="4" spans="1:17" ht="15" customHeight="1">
      <c r="A4" s="12" t="s">
        <v>65</v>
      </c>
      <c r="Q4" s="16" t="s">
        <v>108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384</v>
      </c>
      <c r="C9" s="13">
        <v>2666373</v>
      </c>
      <c r="D9" s="12">
        <v>0</v>
      </c>
      <c r="E9" s="13">
        <v>0</v>
      </c>
      <c r="F9" s="13">
        <v>384</v>
      </c>
      <c r="G9" s="13">
        <v>2666373</v>
      </c>
      <c r="H9" s="13">
        <v>5</v>
      </c>
      <c r="I9" s="13">
        <v>1045000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1449000</v>
      </c>
      <c r="D10" s="13">
        <v>9</v>
      </c>
      <c r="E10" s="13">
        <v>4400</v>
      </c>
      <c r="F10" s="13">
        <v>49</v>
      </c>
      <c r="G10" s="13">
        <v>1453400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53916</v>
      </c>
      <c r="D11" s="13">
        <v>5</v>
      </c>
      <c r="E11" s="13">
        <v>25655</v>
      </c>
      <c r="F11" s="24">
        <v>27</v>
      </c>
      <c r="G11" s="13">
        <v>79571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v>233359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1119200</v>
      </c>
      <c r="D13" s="13">
        <v>0</v>
      </c>
      <c r="E13" s="13">
        <v>0</v>
      </c>
      <c r="F13" s="13">
        <v>33</v>
      </c>
      <c r="G13" s="13">
        <v>1119200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180</v>
      </c>
      <c r="C14" s="13">
        <v>868600</v>
      </c>
      <c r="D14" s="13">
        <v>0</v>
      </c>
      <c r="E14" s="13">
        <v>0</v>
      </c>
      <c r="F14" s="13">
        <v>180</v>
      </c>
      <c r="G14" s="13">
        <v>868600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13">
        <v>94</v>
      </c>
      <c r="C16" s="22">
        <v>1777400</v>
      </c>
      <c r="D16" s="22">
        <v>1</v>
      </c>
      <c r="E16" s="22">
        <v>197</v>
      </c>
      <c r="F16" s="22">
        <v>95</v>
      </c>
      <c r="G16" s="22">
        <v>1777597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f>SUM(B9:B17)</f>
        <v>888</v>
      </c>
      <c r="C18" s="13">
        <f aca="true" t="shared" si="0" ref="C18:Q18">SUM(C9:C17)</f>
        <v>8895741</v>
      </c>
      <c r="D18" s="13">
        <f t="shared" si="0"/>
        <v>31</v>
      </c>
      <c r="E18" s="13">
        <f t="shared" si="0"/>
        <v>82559</v>
      </c>
      <c r="F18" s="13">
        <f t="shared" si="0"/>
        <v>919</v>
      </c>
      <c r="G18" s="13">
        <f t="shared" si="0"/>
        <v>8978300</v>
      </c>
      <c r="H18" s="13">
        <f t="shared" si="0"/>
        <v>12</v>
      </c>
      <c r="I18" s="13">
        <f t="shared" si="0"/>
        <v>2477303</v>
      </c>
      <c r="J18" s="13">
        <f t="shared" si="0"/>
        <v>0</v>
      </c>
      <c r="K18" s="13">
        <f t="shared" si="0"/>
        <v>0</v>
      </c>
      <c r="L18" s="13">
        <f t="shared" si="0"/>
        <v>8</v>
      </c>
      <c r="M18" s="13">
        <f t="shared" si="0"/>
        <v>33117</v>
      </c>
      <c r="N18" s="13">
        <f t="shared" si="0"/>
        <v>8</v>
      </c>
      <c r="O18" s="13">
        <f t="shared" si="0"/>
        <v>33117</v>
      </c>
      <c r="P18" s="13">
        <f t="shared" si="0"/>
        <v>4</v>
      </c>
      <c r="Q18" s="13">
        <f t="shared" si="0"/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13</v>
      </c>
      <c r="M22" s="13">
        <v>282820</v>
      </c>
      <c r="N22" s="13">
        <v>13</v>
      </c>
      <c r="O22" s="13">
        <v>282820</v>
      </c>
      <c r="P22" s="13">
        <v>0</v>
      </c>
      <c r="Q22" s="13">
        <v>0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f>SUM(B20:B27)</f>
        <v>14</v>
      </c>
      <c r="C28" s="13">
        <f aca="true" t="shared" si="1" ref="C28:Q28">SUM(C20:C27)</f>
        <v>270304</v>
      </c>
      <c r="D28" s="13">
        <f t="shared" si="1"/>
        <v>23</v>
      </c>
      <c r="E28" s="13">
        <f t="shared" si="1"/>
        <v>382530</v>
      </c>
      <c r="F28" s="13">
        <f t="shared" si="1"/>
        <v>37</v>
      </c>
      <c r="G28" s="13">
        <f t="shared" si="1"/>
        <v>652834</v>
      </c>
      <c r="H28" s="13">
        <f t="shared" si="1"/>
        <v>1</v>
      </c>
      <c r="I28" s="13">
        <f t="shared" si="1"/>
        <v>118000</v>
      </c>
      <c r="J28" s="13">
        <f t="shared" si="1"/>
        <v>0</v>
      </c>
      <c r="K28" s="13">
        <f t="shared" si="1"/>
        <v>0</v>
      </c>
      <c r="L28" s="13">
        <f t="shared" si="1"/>
        <v>39</v>
      </c>
      <c r="M28" s="13">
        <f t="shared" si="1"/>
        <v>1129703</v>
      </c>
      <c r="N28" s="13">
        <f t="shared" si="1"/>
        <v>39</v>
      </c>
      <c r="O28" s="13">
        <f t="shared" si="1"/>
        <v>1129703</v>
      </c>
      <c r="P28" s="13">
        <f t="shared" si="1"/>
        <v>1</v>
      </c>
      <c r="Q28" s="13">
        <f t="shared" si="1"/>
        <v>180000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f>B18+B28</f>
        <v>902</v>
      </c>
      <c r="C30" s="17">
        <f aca="true" t="shared" si="2" ref="C30:Q30">C18+C28</f>
        <v>9166045</v>
      </c>
      <c r="D30" s="17">
        <f t="shared" si="2"/>
        <v>54</v>
      </c>
      <c r="E30" s="17">
        <f t="shared" si="2"/>
        <v>465089</v>
      </c>
      <c r="F30" s="17">
        <f t="shared" si="2"/>
        <v>956</v>
      </c>
      <c r="G30" s="17">
        <f t="shared" si="2"/>
        <v>9631134</v>
      </c>
      <c r="H30" s="17">
        <f t="shared" si="2"/>
        <v>13</v>
      </c>
      <c r="I30" s="17">
        <f t="shared" si="2"/>
        <v>2595303</v>
      </c>
      <c r="J30" s="17">
        <f t="shared" si="2"/>
        <v>0</v>
      </c>
      <c r="K30" s="17">
        <f t="shared" si="2"/>
        <v>0</v>
      </c>
      <c r="L30" s="17">
        <f t="shared" si="2"/>
        <v>47</v>
      </c>
      <c r="M30" s="17">
        <f t="shared" si="2"/>
        <v>1162820</v>
      </c>
      <c r="N30" s="17">
        <f t="shared" si="2"/>
        <v>47</v>
      </c>
      <c r="O30" s="17">
        <f t="shared" si="2"/>
        <v>1162820</v>
      </c>
      <c r="P30" s="17">
        <f t="shared" si="2"/>
        <v>5</v>
      </c>
      <c r="Q30" s="17">
        <f t="shared" si="2"/>
        <v>246394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F6:G6"/>
    <mergeCell ref="H6:I6"/>
    <mergeCell ref="J6:K6"/>
    <mergeCell ref="L6:M6"/>
    <mergeCell ref="N6:O6"/>
    <mergeCell ref="P6:Q6"/>
    <mergeCell ref="A5:A7"/>
    <mergeCell ref="B5:I5"/>
    <mergeCell ref="J5:Q5"/>
    <mergeCell ref="B6:C6"/>
    <mergeCell ref="D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2" width="9.00390625" style="12" customWidth="1"/>
    <col min="3" max="3" width="9.25390625" style="12" bestFit="1" customWidth="1"/>
    <col min="4" max="6" width="9.00390625" style="12" customWidth="1"/>
    <col min="7" max="7" width="10.25390625" style="12" bestFit="1" customWidth="1"/>
    <col min="8" max="12" width="9.00390625" style="12" customWidth="1"/>
    <col min="13" max="13" width="9.25390625" style="12" bestFit="1" customWidth="1"/>
    <col min="14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106</v>
      </c>
    </row>
    <row r="4" spans="1:17" ht="15" customHeight="1">
      <c r="A4" s="12" t="s">
        <v>65</v>
      </c>
      <c r="Q4" s="16" t="s">
        <v>105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384</v>
      </c>
      <c r="C9" s="13">
        <v>2666373</v>
      </c>
      <c r="D9" s="12">
        <v>0</v>
      </c>
      <c r="E9" s="13">
        <v>0</v>
      </c>
      <c r="F9" s="13">
        <v>384</v>
      </c>
      <c r="G9" s="13">
        <v>2666373</v>
      </c>
      <c r="H9" s="13">
        <v>5</v>
      </c>
      <c r="I9" s="13">
        <v>1045000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1449000</v>
      </c>
      <c r="D10" s="13">
        <v>9</v>
      </c>
      <c r="E10" s="13">
        <v>4400</v>
      </c>
      <c r="F10" s="13">
        <v>49</v>
      </c>
      <c r="G10" s="13">
        <v>1453400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53916</v>
      </c>
      <c r="D11" s="13">
        <v>5</v>
      </c>
      <c r="E11" s="13">
        <v>25655</v>
      </c>
      <c r="F11" s="24">
        <v>27</v>
      </c>
      <c r="G11" s="13">
        <v>79571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v>233354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1101200</v>
      </c>
      <c r="D13" s="13">
        <v>0</v>
      </c>
      <c r="E13" s="13">
        <v>0</v>
      </c>
      <c r="F13" s="13">
        <v>33</v>
      </c>
      <c r="G13" s="13">
        <v>1101200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180</v>
      </c>
      <c r="C14" s="13">
        <v>868600</v>
      </c>
      <c r="D14" s="13">
        <v>0</v>
      </c>
      <c r="E14" s="13">
        <v>0</v>
      </c>
      <c r="F14" s="13">
        <v>180</v>
      </c>
      <c r="G14" s="13">
        <v>868600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13">
        <v>94</v>
      </c>
      <c r="C16" s="22">
        <v>1777400</v>
      </c>
      <c r="D16" s="22">
        <v>1</v>
      </c>
      <c r="E16" s="22">
        <v>197</v>
      </c>
      <c r="F16" s="22">
        <v>95</v>
      </c>
      <c r="G16" s="22">
        <v>1777597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888</v>
      </c>
      <c r="C18" s="13">
        <v>8877741</v>
      </c>
      <c r="D18" s="13">
        <v>31</v>
      </c>
      <c r="E18" s="13">
        <v>82559</v>
      </c>
      <c r="F18" s="13">
        <v>919</v>
      </c>
      <c r="G18" s="13">
        <v>8960295</v>
      </c>
      <c r="H18" s="13">
        <f aca="true" t="shared" si="0" ref="H18:Q18">SUM(H9:H17)</f>
        <v>12</v>
      </c>
      <c r="I18" s="13">
        <f t="shared" si="0"/>
        <v>2477303</v>
      </c>
      <c r="J18" s="13">
        <f t="shared" si="0"/>
        <v>0</v>
      </c>
      <c r="K18" s="13">
        <f t="shared" si="0"/>
        <v>0</v>
      </c>
      <c r="L18" s="13">
        <f t="shared" si="0"/>
        <v>8</v>
      </c>
      <c r="M18" s="13">
        <f t="shared" si="0"/>
        <v>33117</v>
      </c>
      <c r="N18" s="13">
        <v>8</v>
      </c>
      <c r="O18" s="13">
        <v>33117</v>
      </c>
      <c r="P18" s="13">
        <v>4</v>
      </c>
      <c r="Q18" s="13">
        <f t="shared" si="0"/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13</v>
      </c>
      <c r="M22" s="13">
        <v>282020</v>
      </c>
      <c r="N22" s="13">
        <v>13</v>
      </c>
      <c r="O22" s="13">
        <v>282020</v>
      </c>
      <c r="P22" s="13">
        <v>0</v>
      </c>
      <c r="Q22" s="13">
        <v>0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270304</v>
      </c>
      <c r="D28" s="13">
        <v>23</v>
      </c>
      <c r="E28" s="13">
        <v>382530</v>
      </c>
      <c r="F28" s="13">
        <v>37</v>
      </c>
      <c r="G28" s="13">
        <v>652834</v>
      </c>
      <c r="H28" s="13">
        <f aca="true" t="shared" si="1" ref="H28:Q28">SUM(H20:H27)</f>
        <v>1</v>
      </c>
      <c r="I28" s="13">
        <f t="shared" si="1"/>
        <v>118000</v>
      </c>
      <c r="J28" s="13">
        <f t="shared" si="1"/>
        <v>0</v>
      </c>
      <c r="K28" s="13">
        <f t="shared" si="1"/>
        <v>0</v>
      </c>
      <c r="L28" s="13">
        <v>39</v>
      </c>
      <c r="M28" s="13">
        <v>1129703</v>
      </c>
      <c r="N28" s="13">
        <v>39</v>
      </c>
      <c r="O28" s="13">
        <v>1129703</v>
      </c>
      <c r="P28" s="13">
        <v>1</v>
      </c>
      <c r="Q28" s="13">
        <f t="shared" si="1"/>
        <v>180000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902</v>
      </c>
      <c r="C30" s="17">
        <v>9148045</v>
      </c>
      <c r="D30" s="17">
        <v>54</v>
      </c>
      <c r="E30" s="17">
        <v>465089</v>
      </c>
      <c r="F30" s="17">
        <v>956</v>
      </c>
      <c r="G30" s="17">
        <v>9613129</v>
      </c>
      <c r="H30" s="17">
        <f aca="true" t="shared" si="2" ref="H30:Q30">SUM(H28,H18)</f>
        <v>13</v>
      </c>
      <c r="I30" s="17">
        <f t="shared" si="2"/>
        <v>2595303</v>
      </c>
      <c r="J30" s="17">
        <f t="shared" si="2"/>
        <v>0</v>
      </c>
      <c r="K30" s="17">
        <f t="shared" si="2"/>
        <v>0</v>
      </c>
      <c r="L30" s="17">
        <v>47</v>
      </c>
      <c r="M30" s="17">
        <f t="shared" si="2"/>
        <v>1162820</v>
      </c>
      <c r="N30" s="17">
        <v>47</v>
      </c>
      <c r="O30" s="17">
        <f t="shared" si="2"/>
        <v>1162820</v>
      </c>
      <c r="P30" s="17">
        <v>5</v>
      </c>
      <c r="Q30" s="17">
        <f t="shared" si="2"/>
        <v>246394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2" width="9.00390625" style="12" customWidth="1"/>
    <col min="3" max="3" width="9.25390625" style="12" bestFit="1" customWidth="1"/>
    <col min="4" max="6" width="9.00390625" style="12" customWidth="1"/>
    <col min="7" max="7" width="9.25390625" style="12" bestFit="1" customWidth="1"/>
    <col min="8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103</v>
      </c>
    </row>
    <row r="4" spans="1:17" ht="15" customHeight="1">
      <c r="A4" s="12" t="s">
        <v>65</v>
      </c>
      <c r="Q4" s="16" t="s">
        <v>104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381</v>
      </c>
      <c r="C9" s="13">
        <v>2617396</v>
      </c>
      <c r="D9" s="12">
        <v>0</v>
      </c>
      <c r="E9" s="13">
        <v>0</v>
      </c>
      <c r="F9" s="13">
        <v>381</v>
      </c>
      <c r="G9" s="13">
        <f>C9+E9</f>
        <v>2617396</v>
      </c>
      <c r="H9" s="13">
        <v>5</v>
      </c>
      <c r="I9" s="13">
        <v>1045000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1449000</v>
      </c>
      <c r="D10" s="13">
        <v>9</v>
      </c>
      <c r="E10" s="13">
        <v>4400</v>
      </c>
      <c r="F10" s="13">
        <v>49</v>
      </c>
      <c r="G10" s="13">
        <f aca="true" t="shared" si="0" ref="G10:G17">C10+E10</f>
        <v>1453400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24">
        <v>27</v>
      </c>
      <c r="G11" s="13">
        <f t="shared" si="0"/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33</v>
      </c>
      <c r="C12" s="13">
        <v>219719</v>
      </c>
      <c r="D12" s="13">
        <v>9</v>
      </c>
      <c r="E12" s="13">
        <v>13640</v>
      </c>
      <c r="F12" s="13">
        <v>42</v>
      </c>
      <c r="G12" s="13">
        <f t="shared" si="0"/>
        <v>233359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1068200</v>
      </c>
      <c r="D13" s="13">
        <v>0</v>
      </c>
      <c r="E13" s="13">
        <v>0</v>
      </c>
      <c r="F13" s="13">
        <v>33</v>
      </c>
      <c r="G13" s="13">
        <f t="shared" si="0"/>
        <v>1068200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180</v>
      </c>
      <c r="C14" s="13">
        <v>868600</v>
      </c>
      <c r="D14" s="13">
        <v>0</v>
      </c>
      <c r="E14" s="13">
        <v>0</v>
      </c>
      <c r="F14" s="13">
        <v>180</v>
      </c>
      <c r="G14" s="13">
        <f t="shared" si="0"/>
        <v>868600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116953</v>
      </c>
      <c r="D15" s="13">
        <v>7</v>
      </c>
      <c r="E15" s="13">
        <v>38667</v>
      </c>
      <c r="F15" s="13">
        <v>30</v>
      </c>
      <c r="G15" s="13">
        <f t="shared" si="0"/>
        <v>155620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13">
        <v>93</v>
      </c>
      <c r="C16" s="22">
        <v>1749008</v>
      </c>
      <c r="D16" s="22">
        <v>2</v>
      </c>
      <c r="E16" s="22">
        <v>2803</v>
      </c>
      <c r="F16" s="22">
        <v>95</v>
      </c>
      <c r="G16" s="22">
        <f t="shared" si="0"/>
        <v>1751811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f t="shared" si="0"/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f>SUM(B9:B17)</f>
        <v>884</v>
      </c>
      <c r="C18" s="13">
        <f aca="true" t="shared" si="1" ref="C18:Q18">SUM(C9:C17)</f>
        <v>8767461</v>
      </c>
      <c r="D18" s="13">
        <f>SUM(D10:D17)</f>
        <v>32</v>
      </c>
      <c r="E18" s="13">
        <f t="shared" si="1"/>
        <v>85165</v>
      </c>
      <c r="F18" s="13">
        <f t="shared" si="1"/>
        <v>916</v>
      </c>
      <c r="G18" s="13">
        <f t="shared" si="1"/>
        <v>8852626</v>
      </c>
      <c r="H18" s="13">
        <f t="shared" si="1"/>
        <v>12</v>
      </c>
      <c r="I18" s="13">
        <f t="shared" si="1"/>
        <v>2477303</v>
      </c>
      <c r="J18" s="13">
        <f t="shared" si="1"/>
        <v>0</v>
      </c>
      <c r="K18" s="13">
        <f t="shared" si="1"/>
        <v>0</v>
      </c>
      <c r="L18" s="13">
        <f t="shared" si="1"/>
        <v>8</v>
      </c>
      <c r="M18" s="13">
        <f t="shared" si="1"/>
        <v>33117</v>
      </c>
      <c r="N18" s="13">
        <v>8</v>
      </c>
      <c r="O18" s="13">
        <v>33117</v>
      </c>
      <c r="P18" s="13">
        <v>4</v>
      </c>
      <c r="Q18" s="13">
        <f t="shared" si="1"/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f aca="true" t="shared" si="2" ref="G20:G27">C20+E20</f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 t="shared" si="2"/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 t="shared" si="2"/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f t="shared" si="2"/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f t="shared" si="2"/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f t="shared" si="2"/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2"/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f t="shared" si="2"/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f>SUM(B20:B27)</f>
        <v>14</v>
      </c>
      <c r="C28" s="13">
        <f aca="true" t="shared" si="3" ref="C28:Q28">SUM(C20:C27)</f>
        <v>270304</v>
      </c>
      <c r="D28" s="13">
        <f t="shared" si="3"/>
        <v>23</v>
      </c>
      <c r="E28" s="13">
        <f t="shared" si="3"/>
        <v>382530</v>
      </c>
      <c r="F28" s="13">
        <f t="shared" si="3"/>
        <v>37</v>
      </c>
      <c r="G28" s="13">
        <f>SUM(G20:G27)</f>
        <v>652834</v>
      </c>
      <c r="H28" s="13">
        <f t="shared" si="3"/>
        <v>1</v>
      </c>
      <c r="I28" s="13">
        <f t="shared" si="3"/>
        <v>118000</v>
      </c>
      <c r="J28" s="13">
        <f t="shared" si="3"/>
        <v>0</v>
      </c>
      <c r="K28" s="13">
        <f t="shared" si="3"/>
        <v>0</v>
      </c>
      <c r="L28" s="13">
        <f t="shared" si="3"/>
        <v>43</v>
      </c>
      <c r="M28" s="13">
        <f t="shared" si="3"/>
        <v>1076102</v>
      </c>
      <c r="N28" s="13">
        <v>43</v>
      </c>
      <c r="O28" s="13">
        <v>1076102</v>
      </c>
      <c r="P28" s="13">
        <v>17</v>
      </c>
      <c r="Q28" s="13">
        <f t="shared" si="3"/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f>SUM(B28,B18)</f>
        <v>898</v>
      </c>
      <c r="C30" s="17">
        <f aca="true" t="shared" si="4" ref="C30:Q30">SUM(C28,C18)</f>
        <v>9037765</v>
      </c>
      <c r="D30" s="17">
        <f t="shared" si="4"/>
        <v>55</v>
      </c>
      <c r="E30" s="17">
        <f t="shared" si="4"/>
        <v>467695</v>
      </c>
      <c r="F30" s="17">
        <f t="shared" si="4"/>
        <v>953</v>
      </c>
      <c r="G30" s="17">
        <f t="shared" si="4"/>
        <v>9505460</v>
      </c>
      <c r="H30" s="17">
        <f t="shared" si="4"/>
        <v>13</v>
      </c>
      <c r="I30" s="17">
        <f t="shared" si="4"/>
        <v>2595303</v>
      </c>
      <c r="J30" s="17">
        <f t="shared" si="4"/>
        <v>0</v>
      </c>
      <c r="K30" s="17">
        <f t="shared" si="4"/>
        <v>0</v>
      </c>
      <c r="L30" s="17">
        <f t="shared" si="4"/>
        <v>51</v>
      </c>
      <c r="M30" s="17">
        <f t="shared" si="4"/>
        <v>1109219</v>
      </c>
      <c r="N30" s="17">
        <v>51</v>
      </c>
      <c r="O30" s="17">
        <v>1109219</v>
      </c>
      <c r="P30" s="17">
        <v>21</v>
      </c>
      <c r="Q30" s="17">
        <f t="shared" si="4"/>
        <v>260738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P6:Q6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4">
      <selection activeCell="D20" sqref="D20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100</v>
      </c>
    </row>
    <row r="4" spans="1:17" ht="15" customHeight="1">
      <c r="A4" s="12" t="s">
        <v>65</v>
      </c>
      <c r="Q4" s="16" t="s">
        <v>99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381</v>
      </c>
      <c r="C9" s="13">
        <v>2540901</v>
      </c>
      <c r="D9" s="12">
        <v>0</v>
      </c>
      <c r="E9" s="13">
        <v>0</v>
      </c>
      <c r="F9" s="13">
        <v>381</v>
      </c>
      <c r="G9" s="13">
        <v>2540901</v>
      </c>
      <c r="H9" s="13">
        <v>5</v>
      </c>
      <c r="I9" s="13">
        <v>1045000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1449000</v>
      </c>
      <c r="D10" s="13">
        <v>10</v>
      </c>
      <c r="E10" s="13">
        <v>4700</v>
      </c>
      <c r="F10" s="13">
        <v>50</v>
      </c>
      <c r="G10" s="13">
        <v>1453700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24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0</v>
      </c>
      <c r="Q11" s="13">
        <v>46794</v>
      </c>
    </row>
    <row r="12" spans="1:17" ht="15" customHeight="1">
      <c r="A12" s="20" t="s">
        <v>26</v>
      </c>
      <c r="B12" s="13">
        <v>33</v>
      </c>
      <c r="C12" s="13">
        <v>219789</v>
      </c>
      <c r="D12" s="13">
        <v>9</v>
      </c>
      <c r="E12" s="13">
        <v>123040</v>
      </c>
      <c r="F12" s="13">
        <v>42</v>
      </c>
      <c r="G12" s="13">
        <v>342829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1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1068200</v>
      </c>
      <c r="D13" s="13">
        <v>0</v>
      </c>
      <c r="E13" s="13">
        <v>0</v>
      </c>
      <c r="F13" s="13">
        <v>33</v>
      </c>
      <c r="G13" s="13">
        <v>1068200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180</v>
      </c>
      <c r="C14" s="13">
        <v>868600</v>
      </c>
      <c r="D14" s="13">
        <v>0</v>
      </c>
      <c r="E14" s="13">
        <v>0</v>
      </c>
      <c r="F14" s="13">
        <v>180</v>
      </c>
      <c r="G14" s="13">
        <v>868600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115342</v>
      </c>
      <c r="D15" s="13">
        <v>7</v>
      </c>
      <c r="E15" s="13">
        <v>38667</v>
      </c>
      <c r="F15" s="13">
        <v>30</v>
      </c>
      <c r="G15" s="13">
        <v>154009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13">
        <v>92</v>
      </c>
      <c r="C16" s="22">
        <v>1743959</v>
      </c>
      <c r="D16" s="22">
        <v>2</v>
      </c>
      <c r="E16" s="22">
        <v>2803</v>
      </c>
      <c r="F16" s="22">
        <v>94</v>
      </c>
      <c r="G16" s="22">
        <v>1746762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f>SUM(B9:B17)</f>
        <v>883</v>
      </c>
      <c r="C18" s="13">
        <f aca="true" t="shared" si="0" ref="C18:Q18">SUM(C9:C17)</f>
        <v>8684376</v>
      </c>
      <c r="D18" s="13">
        <f>SUM(D10:D17)</f>
        <v>33</v>
      </c>
      <c r="E18" s="13">
        <f t="shared" si="0"/>
        <v>194865</v>
      </c>
      <c r="F18" s="13">
        <f t="shared" si="0"/>
        <v>916</v>
      </c>
      <c r="G18" s="13">
        <f t="shared" si="0"/>
        <v>8879241</v>
      </c>
      <c r="H18" s="13">
        <f t="shared" si="0"/>
        <v>12</v>
      </c>
      <c r="I18" s="13">
        <f t="shared" si="0"/>
        <v>2477303</v>
      </c>
      <c r="J18" s="13">
        <f t="shared" si="0"/>
        <v>0</v>
      </c>
      <c r="K18" s="13">
        <f t="shared" si="0"/>
        <v>0</v>
      </c>
      <c r="L18" s="13">
        <f t="shared" si="0"/>
        <v>8</v>
      </c>
      <c r="M18" s="13">
        <f t="shared" si="0"/>
        <v>33117</v>
      </c>
      <c r="N18" s="13">
        <v>8</v>
      </c>
      <c r="O18" s="13">
        <v>33117</v>
      </c>
      <c r="P18" s="13">
        <v>4</v>
      </c>
      <c r="Q18" s="13">
        <f t="shared" si="0"/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f>SUM(B20:B27)</f>
        <v>14</v>
      </c>
      <c r="C28" s="13">
        <f aca="true" t="shared" si="1" ref="C28:Q28">SUM(C20:C27)</f>
        <v>270304</v>
      </c>
      <c r="D28" s="13">
        <f t="shared" si="1"/>
        <v>23</v>
      </c>
      <c r="E28" s="13">
        <f t="shared" si="1"/>
        <v>382530</v>
      </c>
      <c r="F28" s="13">
        <f t="shared" si="1"/>
        <v>37</v>
      </c>
      <c r="G28" s="13">
        <f t="shared" si="1"/>
        <v>652834</v>
      </c>
      <c r="H28" s="13">
        <f t="shared" si="1"/>
        <v>1</v>
      </c>
      <c r="I28" s="13">
        <f t="shared" si="1"/>
        <v>118000</v>
      </c>
      <c r="J28" s="13">
        <f t="shared" si="1"/>
        <v>0</v>
      </c>
      <c r="K28" s="13">
        <f t="shared" si="1"/>
        <v>0</v>
      </c>
      <c r="L28" s="13">
        <f t="shared" si="1"/>
        <v>43</v>
      </c>
      <c r="M28" s="13">
        <f t="shared" si="1"/>
        <v>1076102</v>
      </c>
      <c r="N28" s="13">
        <v>43</v>
      </c>
      <c r="O28" s="13">
        <v>1076102</v>
      </c>
      <c r="P28" s="13">
        <v>17</v>
      </c>
      <c r="Q28" s="13">
        <f t="shared" si="1"/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f>SUM(B28,B18)</f>
        <v>897</v>
      </c>
      <c r="C30" s="17">
        <f aca="true" t="shared" si="2" ref="C30:Q30">SUM(C28,C18)</f>
        <v>8954680</v>
      </c>
      <c r="D30" s="17">
        <f t="shared" si="2"/>
        <v>56</v>
      </c>
      <c r="E30" s="17">
        <f t="shared" si="2"/>
        <v>577395</v>
      </c>
      <c r="F30" s="17">
        <f t="shared" si="2"/>
        <v>953</v>
      </c>
      <c r="G30" s="17">
        <f t="shared" si="2"/>
        <v>9532075</v>
      </c>
      <c r="H30" s="17">
        <f t="shared" si="2"/>
        <v>13</v>
      </c>
      <c r="I30" s="17">
        <f t="shared" si="2"/>
        <v>2595303</v>
      </c>
      <c r="J30" s="17">
        <f t="shared" si="2"/>
        <v>0</v>
      </c>
      <c r="K30" s="17">
        <f t="shared" si="2"/>
        <v>0</v>
      </c>
      <c r="L30" s="17">
        <f t="shared" si="2"/>
        <v>51</v>
      </c>
      <c r="M30" s="17">
        <f t="shared" si="2"/>
        <v>1109219</v>
      </c>
      <c r="N30" s="17">
        <v>51</v>
      </c>
      <c r="O30" s="17">
        <v>1109219</v>
      </c>
      <c r="P30" s="17">
        <v>21</v>
      </c>
      <c r="Q30" s="17">
        <f t="shared" si="2"/>
        <v>260738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N6:O6"/>
    <mergeCell ref="P6:Q6"/>
    <mergeCell ref="A5:A7"/>
    <mergeCell ref="B5:I5"/>
    <mergeCell ref="J5:Q5"/>
    <mergeCell ref="B6:C6"/>
    <mergeCell ref="D6:E6"/>
    <mergeCell ref="F6:G6"/>
    <mergeCell ref="H6:I6"/>
    <mergeCell ref="J6:K6"/>
    <mergeCell ref="L6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4">
      <selection activeCell="C7" sqref="C7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97</v>
      </c>
    </row>
    <row r="4" spans="1:17" ht="15" customHeight="1">
      <c r="A4" s="12" t="s">
        <v>65</v>
      </c>
      <c r="Q4" s="16" t="s">
        <v>98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56</v>
      </c>
      <c r="C6" s="26"/>
      <c r="D6" s="26" t="s">
        <v>57</v>
      </c>
      <c r="E6" s="26"/>
      <c r="F6" s="26" t="s">
        <v>47</v>
      </c>
      <c r="G6" s="26"/>
      <c r="H6" s="26" t="s">
        <v>48</v>
      </c>
      <c r="I6" s="26"/>
      <c r="J6" s="26" t="s">
        <v>56</v>
      </c>
      <c r="K6" s="26"/>
      <c r="L6" s="26" t="s">
        <v>57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51</v>
      </c>
      <c r="D7" s="14" t="s">
        <v>50</v>
      </c>
      <c r="E7" s="14" t="s">
        <v>51</v>
      </c>
      <c r="F7" s="14" t="s">
        <v>50</v>
      </c>
      <c r="G7" s="14" t="s">
        <v>51</v>
      </c>
      <c r="H7" s="14" t="s">
        <v>50</v>
      </c>
      <c r="I7" s="14" t="s">
        <v>51</v>
      </c>
      <c r="J7" s="14" t="s">
        <v>50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50</v>
      </c>
      <c r="Q7" s="15" t="s">
        <v>51</v>
      </c>
    </row>
    <row r="8" spans="1:17" ht="15" customHeight="1">
      <c r="A8" s="19"/>
      <c r="B8" s="16"/>
      <c r="C8" s="16" t="s">
        <v>53</v>
      </c>
      <c r="D8" s="16"/>
      <c r="E8" s="16" t="s">
        <v>53</v>
      </c>
      <c r="F8" s="16"/>
      <c r="G8" s="16" t="s">
        <v>52</v>
      </c>
      <c r="H8" s="16"/>
      <c r="I8" s="16" t="s">
        <v>53</v>
      </c>
      <c r="J8" s="16"/>
      <c r="K8" s="16" t="s">
        <v>53</v>
      </c>
      <c r="L8" s="16"/>
      <c r="M8" s="16" t="s">
        <v>53</v>
      </c>
      <c r="N8" s="16"/>
      <c r="O8" s="16" t="s">
        <v>53</v>
      </c>
      <c r="P8" s="16"/>
      <c r="Q8" s="16" t="s">
        <v>53</v>
      </c>
    </row>
    <row r="9" spans="1:17" ht="15" customHeight="1">
      <c r="A9" s="20" t="s">
        <v>23</v>
      </c>
      <c r="B9" s="13">
        <v>374</v>
      </c>
      <c r="C9" s="13">
        <v>2524177</v>
      </c>
      <c r="D9" s="13">
        <v>0</v>
      </c>
      <c r="E9" s="13">
        <v>0</v>
      </c>
      <c r="F9" s="13">
        <v>374</v>
      </c>
      <c r="G9" s="13">
        <v>2524177</v>
      </c>
      <c r="H9" s="13">
        <v>4</v>
      </c>
      <c r="I9" s="13">
        <v>999000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1482000</v>
      </c>
      <c r="D10" s="13">
        <v>10</v>
      </c>
      <c r="E10" s="13">
        <v>4700</v>
      </c>
      <c r="F10" s="13">
        <v>50</v>
      </c>
      <c r="G10" s="13">
        <v>1486700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33</v>
      </c>
      <c r="C12" s="13">
        <v>219789</v>
      </c>
      <c r="D12" s="13">
        <v>9</v>
      </c>
      <c r="E12" s="13">
        <v>123040</v>
      </c>
      <c r="F12" s="13">
        <v>42</v>
      </c>
      <c r="G12" s="13">
        <v>342829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1068200</v>
      </c>
      <c r="D13" s="13">
        <v>0</v>
      </c>
      <c r="E13" s="13">
        <v>0</v>
      </c>
      <c r="F13" s="13">
        <v>33</v>
      </c>
      <c r="G13" s="13">
        <v>1068200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146</v>
      </c>
      <c r="C14" s="13">
        <v>853800</v>
      </c>
      <c r="D14" s="13">
        <v>0</v>
      </c>
      <c r="E14" s="13">
        <v>0</v>
      </c>
      <c r="F14" s="13">
        <v>146</v>
      </c>
      <c r="G14" s="13">
        <v>853800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115342</v>
      </c>
      <c r="D15" s="13">
        <v>6</v>
      </c>
      <c r="E15" s="13">
        <v>29197</v>
      </c>
      <c r="F15" s="13">
        <v>29</v>
      </c>
      <c r="G15" s="13">
        <v>144539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22">
        <v>92</v>
      </c>
      <c r="C16" s="22">
        <v>1743959</v>
      </c>
      <c r="D16" s="22">
        <v>2</v>
      </c>
      <c r="E16" s="22">
        <v>2803</v>
      </c>
      <c r="F16" s="22">
        <v>94</v>
      </c>
      <c r="G16" s="22">
        <v>1746762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842</v>
      </c>
      <c r="C18" s="13">
        <v>8685852</v>
      </c>
      <c r="D18" s="13">
        <v>32</v>
      </c>
      <c r="E18" s="13">
        <v>185395</v>
      </c>
      <c r="F18" s="13">
        <v>874</v>
      </c>
      <c r="G18" s="13">
        <v>8871247</v>
      </c>
      <c r="H18" s="13">
        <v>11</v>
      </c>
      <c r="I18" s="13">
        <v>2431303</v>
      </c>
      <c r="J18" s="13">
        <v>0</v>
      </c>
      <c r="K18" s="13">
        <v>0</v>
      </c>
      <c r="L18" s="13">
        <v>8</v>
      </c>
      <c r="M18" s="13">
        <v>33117</v>
      </c>
      <c r="N18" s="13">
        <v>8</v>
      </c>
      <c r="O18" s="13">
        <v>33117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385209</v>
      </c>
      <c r="N26" s="13">
        <v>7</v>
      </c>
      <c r="O26" s="13">
        <v>385209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8</v>
      </c>
      <c r="E27" s="13">
        <v>169516</v>
      </c>
      <c r="F27" s="13">
        <v>8</v>
      </c>
      <c r="G27" s="13">
        <v>169516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270304</v>
      </c>
      <c r="D28" s="13">
        <v>23</v>
      </c>
      <c r="E28" s="13">
        <v>382530</v>
      </c>
      <c r="F28" s="13">
        <v>37</v>
      </c>
      <c r="G28" s="13">
        <v>652834</v>
      </c>
      <c r="H28" s="13">
        <v>1</v>
      </c>
      <c r="I28" s="13">
        <v>118000</v>
      </c>
      <c r="J28" s="13">
        <v>0</v>
      </c>
      <c r="K28" s="13">
        <v>0</v>
      </c>
      <c r="L28" s="13">
        <v>43</v>
      </c>
      <c r="M28" s="13">
        <v>1076102</v>
      </c>
      <c r="N28" s="13">
        <v>43</v>
      </c>
      <c r="O28" s="13">
        <v>1076102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856</v>
      </c>
      <c r="C30" s="17">
        <v>8956156</v>
      </c>
      <c r="D30" s="17">
        <v>55</v>
      </c>
      <c r="E30" s="17">
        <v>567925</v>
      </c>
      <c r="F30" s="17">
        <v>911</v>
      </c>
      <c r="G30" s="17">
        <v>9524081</v>
      </c>
      <c r="H30" s="17">
        <v>12</v>
      </c>
      <c r="I30" s="17">
        <v>2549303</v>
      </c>
      <c r="J30" s="17">
        <v>0</v>
      </c>
      <c r="K30" s="17">
        <v>0</v>
      </c>
      <c r="L30" s="17">
        <v>51</v>
      </c>
      <c r="M30" s="17">
        <v>1109219</v>
      </c>
      <c r="N30" s="17">
        <v>51</v>
      </c>
      <c r="O30" s="17">
        <v>1109219</v>
      </c>
      <c r="P30" s="17">
        <v>21</v>
      </c>
      <c r="Q30" s="17">
        <v>260738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H6:I6"/>
    <mergeCell ref="J6:K6"/>
    <mergeCell ref="L6:M6"/>
    <mergeCell ref="N6:O6"/>
    <mergeCell ref="P6:Q6"/>
    <mergeCell ref="A5:A7"/>
    <mergeCell ref="B5:I5"/>
    <mergeCell ref="J5:Q5"/>
    <mergeCell ref="B6:C6"/>
    <mergeCell ref="D6:E6"/>
    <mergeCell ref="F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62</v>
      </c>
    </row>
    <row r="2" ht="15" customHeight="1"/>
    <row r="3" ht="15" customHeight="1">
      <c r="A3" s="18" t="s">
        <v>95</v>
      </c>
    </row>
    <row r="4" spans="1:17" ht="15" customHeight="1">
      <c r="A4" s="12" t="s">
        <v>71</v>
      </c>
      <c r="Q4" s="16" t="s">
        <v>96</v>
      </c>
    </row>
    <row r="5" spans="1:17" ht="15" customHeight="1">
      <c r="A5" s="28"/>
      <c r="B5" s="26" t="s">
        <v>45</v>
      </c>
      <c r="C5" s="26"/>
      <c r="D5" s="26"/>
      <c r="E5" s="26"/>
      <c r="F5" s="26"/>
      <c r="G5" s="26"/>
      <c r="H5" s="26"/>
      <c r="I5" s="26"/>
      <c r="J5" s="26" t="s">
        <v>46</v>
      </c>
      <c r="K5" s="26"/>
      <c r="L5" s="26"/>
      <c r="M5" s="26"/>
      <c r="N5" s="26"/>
      <c r="O5" s="26"/>
      <c r="P5" s="26"/>
      <c r="Q5" s="27"/>
    </row>
    <row r="6" spans="1:17" ht="15" customHeight="1">
      <c r="A6" s="28"/>
      <c r="B6" s="26" t="s">
        <v>72</v>
      </c>
      <c r="C6" s="26"/>
      <c r="D6" s="26" t="s">
        <v>73</v>
      </c>
      <c r="E6" s="26"/>
      <c r="F6" s="26" t="s">
        <v>47</v>
      </c>
      <c r="G6" s="26"/>
      <c r="H6" s="26" t="s">
        <v>48</v>
      </c>
      <c r="I6" s="26"/>
      <c r="J6" s="26" t="s">
        <v>93</v>
      </c>
      <c r="K6" s="26"/>
      <c r="L6" s="26" t="s">
        <v>94</v>
      </c>
      <c r="M6" s="26"/>
      <c r="N6" s="26" t="s">
        <v>49</v>
      </c>
      <c r="O6" s="26"/>
      <c r="P6" s="26" t="s">
        <v>48</v>
      </c>
      <c r="Q6" s="27"/>
    </row>
    <row r="7" spans="1:17" ht="15" customHeight="1">
      <c r="A7" s="28"/>
      <c r="B7" s="14" t="s">
        <v>50</v>
      </c>
      <c r="C7" s="14" t="s">
        <v>76</v>
      </c>
      <c r="D7" s="14" t="s">
        <v>50</v>
      </c>
      <c r="E7" s="14" t="s">
        <v>76</v>
      </c>
      <c r="F7" s="14" t="s">
        <v>50</v>
      </c>
      <c r="G7" s="14" t="s">
        <v>76</v>
      </c>
      <c r="H7" s="14" t="s">
        <v>50</v>
      </c>
      <c r="I7" s="14" t="s">
        <v>76</v>
      </c>
      <c r="J7" s="14" t="s">
        <v>50</v>
      </c>
      <c r="K7" s="14" t="s">
        <v>76</v>
      </c>
      <c r="L7" s="14" t="s">
        <v>50</v>
      </c>
      <c r="M7" s="14" t="s">
        <v>76</v>
      </c>
      <c r="N7" s="14" t="s">
        <v>50</v>
      </c>
      <c r="O7" s="14" t="s">
        <v>76</v>
      </c>
      <c r="P7" s="14" t="s">
        <v>50</v>
      </c>
      <c r="Q7" s="15" t="s">
        <v>76</v>
      </c>
    </row>
    <row r="8" spans="1:17" ht="15" customHeight="1">
      <c r="A8" s="19"/>
      <c r="B8" s="16"/>
      <c r="C8" s="16" t="s">
        <v>77</v>
      </c>
      <c r="D8" s="16"/>
      <c r="E8" s="16" t="s">
        <v>77</v>
      </c>
      <c r="F8" s="16"/>
      <c r="G8" s="16" t="s">
        <v>52</v>
      </c>
      <c r="H8" s="16"/>
      <c r="I8" s="16" t="s">
        <v>77</v>
      </c>
      <c r="J8" s="16"/>
      <c r="K8" s="16" t="s">
        <v>77</v>
      </c>
      <c r="L8" s="16"/>
      <c r="M8" s="16" t="s">
        <v>77</v>
      </c>
      <c r="N8" s="16"/>
      <c r="O8" s="16" t="s">
        <v>77</v>
      </c>
      <c r="P8" s="16"/>
      <c r="Q8" s="16" t="s">
        <v>77</v>
      </c>
    </row>
    <row r="9" spans="1:17" ht="15" customHeight="1">
      <c r="A9" s="20" t="s">
        <v>23</v>
      </c>
      <c r="B9" s="13">
        <v>369</v>
      </c>
      <c r="C9" s="13">
        <v>2510707</v>
      </c>
      <c r="D9" s="13">
        <v>0</v>
      </c>
      <c r="E9" s="13">
        <v>0</v>
      </c>
      <c r="F9" s="13">
        <v>369</v>
      </c>
      <c r="G9" s="13">
        <v>2510707</v>
      </c>
      <c r="H9" s="13">
        <v>4</v>
      </c>
      <c r="I9" s="13">
        <v>999000</v>
      </c>
      <c r="J9" s="13">
        <v>0</v>
      </c>
      <c r="K9" s="13">
        <v>0</v>
      </c>
      <c r="L9" s="13">
        <v>1</v>
      </c>
      <c r="M9" s="13">
        <v>9959</v>
      </c>
      <c r="N9" s="13">
        <v>1</v>
      </c>
      <c r="O9" s="13">
        <v>9959</v>
      </c>
      <c r="P9" s="13">
        <v>0</v>
      </c>
      <c r="Q9" s="13">
        <v>0</v>
      </c>
    </row>
    <row r="10" spans="1:17" ht="15" customHeight="1">
      <c r="A10" s="20" t="s">
        <v>24</v>
      </c>
      <c r="B10" s="13">
        <v>40</v>
      </c>
      <c r="C10" s="13">
        <v>1385800</v>
      </c>
      <c r="D10" s="13">
        <v>10</v>
      </c>
      <c r="E10" s="13">
        <v>4700</v>
      </c>
      <c r="F10" s="13">
        <v>50</v>
      </c>
      <c r="G10" s="13">
        <v>1390500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>
      <c r="A11" s="20" t="s">
        <v>25</v>
      </c>
      <c r="B11" s="13">
        <v>22</v>
      </c>
      <c r="C11" s="13">
        <v>54005</v>
      </c>
      <c r="D11" s="13">
        <v>5</v>
      </c>
      <c r="E11" s="13">
        <v>25655</v>
      </c>
      <c r="F11" s="13">
        <v>27</v>
      </c>
      <c r="G11" s="13">
        <v>79660</v>
      </c>
      <c r="H11" s="13">
        <v>2</v>
      </c>
      <c r="I11" s="13">
        <v>179000</v>
      </c>
      <c r="J11" s="13">
        <v>0</v>
      </c>
      <c r="K11" s="13">
        <v>0</v>
      </c>
      <c r="L11" s="13">
        <v>1</v>
      </c>
      <c r="M11" s="13">
        <v>1619</v>
      </c>
      <c r="N11" s="13">
        <v>1</v>
      </c>
      <c r="O11" s="13">
        <v>1619</v>
      </c>
      <c r="P11" s="13">
        <v>1</v>
      </c>
      <c r="Q11" s="13">
        <v>46794</v>
      </c>
    </row>
    <row r="12" spans="1:17" ht="15" customHeight="1">
      <c r="A12" s="20" t="s">
        <v>26</v>
      </c>
      <c r="B12" s="13">
        <v>32</v>
      </c>
      <c r="C12" s="13">
        <v>216536</v>
      </c>
      <c r="D12" s="13">
        <v>9</v>
      </c>
      <c r="E12" s="13">
        <v>123501</v>
      </c>
      <c r="F12" s="13">
        <v>41</v>
      </c>
      <c r="G12" s="13">
        <v>340037</v>
      </c>
      <c r="H12" s="13">
        <v>1</v>
      </c>
      <c r="I12" s="13">
        <v>196000</v>
      </c>
      <c r="J12" s="13">
        <v>0</v>
      </c>
      <c r="K12" s="13">
        <v>0</v>
      </c>
      <c r="L12" s="13">
        <v>5</v>
      </c>
      <c r="M12" s="13">
        <v>20850</v>
      </c>
      <c r="N12" s="13">
        <v>5</v>
      </c>
      <c r="O12" s="13">
        <v>20850</v>
      </c>
      <c r="P12" s="13">
        <v>0</v>
      </c>
      <c r="Q12" s="13">
        <v>0</v>
      </c>
    </row>
    <row r="13" spans="1:17" ht="15" customHeight="1">
      <c r="A13" s="20" t="s">
        <v>27</v>
      </c>
      <c r="B13" s="13">
        <v>33</v>
      </c>
      <c r="C13" s="13">
        <v>1068800</v>
      </c>
      <c r="D13" s="13">
        <v>0</v>
      </c>
      <c r="E13" s="13">
        <v>0</v>
      </c>
      <c r="F13" s="13">
        <v>33</v>
      </c>
      <c r="G13" s="13">
        <v>1068800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5" customHeight="1">
      <c r="A14" s="20" t="s">
        <v>28</v>
      </c>
      <c r="B14" s="13">
        <v>131</v>
      </c>
      <c r="C14" s="13">
        <v>843200</v>
      </c>
      <c r="D14" s="13">
        <v>0</v>
      </c>
      <c r="E14" s="13">
        <v>0</v>
      </c>
      <c r="F14" s="13">
        <v>131</v>
      </c>
      <c r="G14" s="13">
        <v>843200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>
      <c r="A15" s="20" t="s">
        <v>29</v>
      </c>
      <c r="B15" s="13">
        <v>23</v>
      </c>
      <c r="C15" s="13">
        <v>115342</v>
      </c>
      <c r="D15" s="13">
        <v>6</v>
      </c>
      <c r="E15" s="13">
        <v>29197</v>
      </c>
      <c r="F15" s="13">
        <v>29</v>
      </c>
      <c r="G15" s="13">
        <v>144539</v>
      </c>
      <c r="H15" s="13">
        <v>1</v>
      </c>
      <c r="I15" s="13">
        <v>200000</v>
      </c>
      <c r="J15" s="13">
        <v>0</v>
      </c>
      <c r="K15" s="13">
        <v>0</v>
      </c>
      <c r="L15" s="13">
        <v>1</v>
      </c>
      <c r="M15" s="13">
        <v>689</v>
      </c>
      <c r="N15" s="13">
        <v>1</v>
      </c>
      <c r="O15" s="13">
        <v>689</v>
      </c>
      <c r="P15" s="13">
        <v>0</v>
      </c>
      <c r="Q15" s="13">
        <v>0</v>
      </c>
    </row>
    <row r="16" spans="1:17" ht="15" customHeight="1">
      <c r="A16" s="20" t="s">
        <v>30</v>
      </c>
      <c r="B16" s="22">
        <v>89</v>
      </c>
      <c r="C16" s="22">
        <v>1718651</v>
      </c>
      <c r="D16" s="22">
        <v>2</v>
      </c>
      <c r="E16" s="22">
        <v>2803</v>
      </c>
      <c r="F16" s="22">
        <v>91</v>
      </c>
      <c r="G16" s="22">
        <v>1721454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5" customHeight="1">
      <c r="A17" s="20" t="s">
        <v>31</v>
      </c>
      <c r="B17" s="13">
        <v>79</v>
      </c>
      <c r="C17" s="13">
        <v>624580</v>
      </c>
      <c r="D17" s="13">
        <v>0</v>
      </c>
      <c r="E17" s="13">
        <v>0</v>
      </c>
      <c r="F17" s="13">
        <v>79</v>
      </c>
      <c r="G17" s="13">
        <v>624580</v>
      </c>
      <c r="H17" s="13">
        <v>3</v>
      </c>
      <c r="I17" s="13">
        <v>857303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19600</v>
      </c>
    </row>
    <row r="18" spans="1:17" ht="15" customHeight="1">
      <c r="A18" s="20" t="s">
        <v>32</v>
      </c>
      <c r="B18" s="13">
        <v>818</v>
      </c>
      <c r="C18" s="13">
        <v>8537621</v>
      </c>
      <c r="D18" s="13">
        <v>32</v>
      </c>
      <c r="E18" s="13">
        <v>185856</v>
      </c>
      <c r="F18" s="13">
        <v>850</v>
      </c>
      <c r="G18" s="13">
        <v>8723477</v>
      </c>
      <c r="H18" s="13">
        <v>11</v>
      </c>
      <c r="I18" s="13">
        <v>2431303</v>
      </c>
      <c r="J18" s="13">
        <v>0</v>
      </c>
      <c r="K18" s="13">
        <v>0</v>
      </c>
      <c r="L18" s="13">
        <v>8</v>
      </c>
      <c r="M18" s="13">
        <v>33117</v>
      </c>
      <c r="N18" s="13">
        <v>8</v>
      </c>
      <c r="O18" s="13">
        <v>33117</v>
      </c>
      <c r="P18" s="13">
        <v>4</v>
      </c>
      <c r="Q18" s="13">
        <v>66394</v>
      </c>
    </row>
    <row r="19" spans="1:17" ht="15" customHeight="1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customHeight="1">
      <c r="A20" s="20" t="s">
        <v>33</v>
      </c>
      <c r="B20" s="13">
        <v>1</v>
      </c>
      <c r="C20" s="13">
        <v>96000</v>
      </c>
      <c r="D20" s="13">
        <v>8</v>
      </c>
      <c r="E20" s="13">
        <v>100200</v>
      </c>
      <c r="F20" s="13">
        <v>9</v>
      </c>
      <c r="G20" s="13">
        <v>196200</v>
      </c>
      <c r="H20" s="13">
        <v>0</v>
      </c>
      <c r="I20" s="13">
        <v>0</v>
      </c>
      <c r="J20" s="13">
        <v>0</v>
      </c>
      <c r="K20" s="13">
        <v>0</v>
      </c>
      <c r="L20" s="13">
        <v>4</v>
      </c>
      <c r="M20" s="13">
        <v>90700</v>
      </c>
      <c r="N20" s="13">
        <v>4</v>
      </c>
      <c r="O20" s="13">
        <v>90700</v>
      </c>
      <c r="P20" s="13">
        <v>0</v>
      </c>
      <c r="Q20" s="13">
        <v>0</v>
      </c>
    </row>
    <row r="21" spans="1:17" ht="15" customHeight="1">
      <c r="A21" s="20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18988</v>
      </c>
      <c r="N21" s="13">
        <v>5</v>
      </c>
      <c r="O21" s="13">
        <v>18988</v>
      </c>
      <c r="P21" s="13">
        <v>0</v>
      </c>
      <c r="Q21" s="13">
        <v>0</v>
      </c>
    </row>
    <row r="22" spans="1:17" ht="15" customHeight="1">
      <c r="A22" s="20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17</v>
      </c>
      <c r="M22" s="13">
        <v>229219</v>
      </c>
      <c r="N22" s="13">
        <v>17</v>
      </c>
      <c r="O22" s="13">
        <v>229219</v>
      </c>
      <c r="P22" s="13">
        <v>16</v>
      </c>
      <c r="Q22" s="13">
        <v>14344</v>
      </c>
    </row>
    <row r="23" spans="1:17" ht="15" customHeight="1">
      <c r="A23" s="20" t="s">
        <v>36</v>
      </c>
      <c r="B23" s="13">
        <v>10</v>
      </c>
      <c r="C23" s="13">
        <v>170493</v>
      </c>
      <c r="D23" s="13">
        <v>1</v>
      </c>
      <c r="E23" s="13">
        <v>1807</v>
      </c>
      <c r="F23" s="13">
        <v>11</v>
      </c>
      <c r="G23" s="13">
        <v>172300</v>
      </c>
      <c r="H23" s="13">
        <v>1</v>
      </c>
      <c r="I23" s="13">
        <v>118000</v>
      </c>
      <c r="J23" s="13">
        <v>0</v>
      </c>
      <c r="K23" s="13">
        <v>0</v>
      </c>
      <c r="L23" s="13">
        <v>7</v>
      </c>
      <c r="M23" s="13">
        <v>43651</v>
      </c>
      <c r="N23" s="13">
        <v>7</v>
      </c>
      <c r="O23" s="13">
        <v>43651</v>
      </c>
      <c r="P23" s="13">
        <v>0</v>
      </c>
      <c r="Q23" s="13">
        <v>0</v>
      </c>
    </row>
    <row r="24" spans="1:17" ht="15" customHeight="1">
      <c r="A24" s="20" t="s">
        <v>37</v>
      </c>
      <c r="B24" s="13">
        <v>2</v>
      </c>
      <c r="C24" s="13">
        <v>1611</v>
      </c>
      <c r="D24" s="13">
        <v>1</v>
      </c>
      <c r="E24" s="13">
        <v>66240</v>
      </c>
      <c r="F24" s="13">
        <v>3</v>
      </c>
      <c r="G24" s="13">
        <v>67851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" customHeight="1">
      <c r="A25" s="20" t="s">
        <v>38</v>
      </c>
      <c r="B25" s="13">
        <v>1</v>
      </c>
      <c r="C25" s="13">
        <v>2200</v>
      </c>
      <c r="D25" s="13">
        <v>5</v>
      </c>
      <c r="E25" s="13">
        <v>44767</v>
      </c>
      <c r="F25" s="13">
        <v>6</v>
      </c>
      <c r="G25" s="13">
        <v>46967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3">
        <v>305199</v>
      </c>
      <c r="N25" s="13">
        <v>2</v>
      </c>
      <c r="O25" s="13">
        <v>305199</v>
      </c>
      <c r="P25" s="13">
        <v>0</v>
      </c>
      <c r="Q25" s="13">
        <v>0</v>
      </c>
    </row>
    <row r="26" spans="1:17" ht="15" customHeight="1">
      <c r="A26" s="20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355831</v>
      </c>
      <c r="N26" s="13">
        <v>7</v>
      </c>
      <c r="O26" s="13">
        <v>355831</v>
      </c>
      <c r="P26" s="13">
        <v>1</v>
      </c>
      <c r="Q26" s="13">
        <v>180000</v>
      </c>
    </row>
    <row r="27" spans="1:17" ht="15" customHeight="1">
      <c r="A27" s="20" t="s">
        <v>40</v>
      </c>
      <c r="B27" s="13">
        <v>0</v>
      </c>
      <c r="C27" s="13">
        <v>0</v>
      </c>
      <c r="D27" s="13">
        <v>7</v>
      </c>
      <c r="E27" s="13">
        <v>139330</v>
      </c>
      <c r="F27" s="13">
        <v>7</v>
      </c>
      <c r="G27" s="13">
        <v>139330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3136</v>
      </c>
      <c r="N27" s="13">
        <v>1</v>
      </c>
      <c r="O27" s="13">
        <v>3136</v>
      </c>
      <c r="P27" s="13">
        <v>0</v>
      </c>
      <c r="Q27" s="13">
        <v>0</v>
      </c>
    </row>
    <row r="28" spans="1:17" ht="15" customHeight="1">
      <c r="A28" s="20" t="s">
        <v>41</v>
      </c>
      <c r="B28" s="13">
        <v>14</v>
      </c>
      <c r="C28" s="13">
        <v>270304</v>
      </c>
      <c r="D28" s="13">
        <v>22</v>
      </c>
      <c r="E28" s="13">
        <v>352344</v>
      </c>
      <c r="F28" s="13">
        <v>36</v>
      </c>
      <c r="G28" s="13">
        <v>622648</v>
      </c>
      <c r="H28" s="13">
        <v>1</v>
      </c>
      <c r="I28" s="13">
        <v>118000</v>
      </c>
      <c r="J28" s="13">
        <v>0</v>
      </c>
      <c r="K28" s="13">
        <v>0</v>
      </c>
      <c r="L28" s="13">
        <v>43</v>
      </c>
      <c r="M28" s="13">
        <v>1046724</v>
      </c>
      <c r="N28" s="13">
        <v>43</v>
      </c>
      <c r="O28" s="13">
        <v>1046724</v>
      </c>
      <c r="P28" s="13">
        <v>17</v>
      </c>
      <c r="Q28" s="13">
        <v>194344</v>
      </c>
    </row>
    <row r="29" spans="1:17" ht="1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customHeight="1">
      <c r="A30" s="21" t="s">
        <v>42</v>
      </c>
      <c r="B30" s="17">
        <v>832</v>
      </c>
      <c r="C30" s="17">
        <v>8807925</v>
      </c>
      <c r="D30" s="17">
        <v>54</v>
      </c>
      <c r="E30" s="17">
        <v>538200</v>
      </c>
      <c r="F30" s="17">
        <v>886</v>
      </c>
      <c r="G30" s="17">
        <v>9346125</v>
      </c>
      <c r="H30" s="17">
        <v>12</v>
      </c>
      <c r="I30" s="17">
        <v>2549303</v>
      </c>
      <c r="J30" s="17">
        <v>0</v>
      </c>
      <c r="K30" s="17">
        <v>0</v>
      </c>
      <c r="L30" s="17">
        <v>51</v>
      </c>
      <c r="M30" s="17">
        <v>1079841</v>
      </c>
      <c r="N30" s="17">
        <v>51</v>
      </c>
      <c r="O30" s="17">
        <v>1079841</v>
      </c>
      <c r="P30" s="17">
        <v>21</v>
      </c>
      <c r="Q30" s="17">
        <v>260738</v>
      </c>
    </row>
    <row r="31" ht="15" customHeight="1">
      <c r="Q31" s="16" t="s">
        <v>90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1">
    <mergeCell ref="P6:Q6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2010-03-08T23:59:28Z</cp:lastPrinted>
  <dcterms:created xsi:type="dcterms:W3CDTF">2008-12-08T02:07:16Z</dcterms:created>
  <dcterms:modified xsi:type="dcterms:W3CDTF">2022-04-21T02:02:52Z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